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BC683E01-FBDD-47E7-98D6-EA343CADEBCC}" xr6:coauthVersionLast="36" xr6:coauthVersionMax="36" xr10:uidLastSave="{00000000-0000-0000-0000-000000000000}"/>
  <bookViews>
    <workbookView showHorizontalScroll="0" showVerticalScroll="0" showSheetTabs="0" xWindow="0" yWindow="0" windowWidth="28800" windowHeight="10980" xr2:uid="{00000000-000D-0000-FFFF-FFFF00000000}"/>
  </bookViews>
  <sheets>
    <sheet name="PPI" sheetId="1" r:id="rId1"/>
    <sheet name="PPI2" sheetId="4" r:id="rId2"/>
  </sheets>
  <definedNames>
    <definedName name="_xlnm._FilterDatabase" localSheetId="0" hidden="1">PPI!$B$5:$R$96</definedName>
    <definedName name="_xlnm.Print_Area" localSheetId="0">PPI!$A$1:$M$112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4" l="1"/>
  <c r="P49" i="4"/>
  <c r="I49" i="4"/>
  <c r="H49" i="4"/>
  <c r="G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Q4" i="4"/>
  <c r="P4" i="4"/>
  <c r="O4" i="4"/>
  <c r="N4" i="4"/>
</calcChain>
</file>

<file path=xl/sharedStrings.xml><?xml version="1.0" encoding="utf-8"?>
<sst xmlns="http://schemas.openxmlformats.org/spreadsheetml/2006/main" count="570" uniqueCount="183">
  <si>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</si>
  <si>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</si>
  <si>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</si>
  <si>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</si>
  <si>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</si>
  <si>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</si>
  <si>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</si>
  <si>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</si>
  <si>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</si>
  <si>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</si>
  <si>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</si>
  <si>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</si>
  <si>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</si>
  <si>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</si>
  <si>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</si>
  <si>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</si>
  <si>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</si>
  <si>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</si>
  <si>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</si>
  <si>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</si>
  <si>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</si>
  <si>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EQUIPO DE COMPUTO Y DE TECNOLOGIAS DE LA INFORMAC</t>
  </si>
  <si>
    <t>E0003</t>
  </si>
  <si>
    <t>MUEBLES DE OFICINA Y ESTANTERIA</t>
  </si>
  <si>
    <t>OTROS MOBILIARIOS Y EQUIPOS DE ADMINISTRACION</t>
  </si>
  <si>
    <t>VEHICULOS Y EQUIPO TERRESTRE</t>
  </si>
  <si>
    <t>SOFTWARE</t>
  </si>
  <si>
    <t>E0005</t>
  </si>
  <si>
    <t>SIST DE AIRE ACON, CALEFACC Y DE REFR INDUS Y COM</t>
  </si>
  <si>
    <t>EQUIPO DE COMUNICACION Y TELECOMUNICACION</t>
  </si>
  <si>
    <t>E0006</t>
  </si>
  <si>
    <t>HERRAMIENTAS Y MAQUINAS-HERRAMIENTA</t>
  </si>
  <si>
    <t>E0008</t>
  </si>
  <si>
    <t>OTRO MOBILIARIO Y EQUIPO EDUCACIONAL Y RECREATIVO</t>
  </si>
  <si>
    <t>E0014</t>
  </si>
  <si>
    <t>EQUIPOS Y APARATOS AUDIOVISUALES</t>
  </si>
  <si>
    <t>E0015</t>
  </si>
  <si>
    <t>E0016</t>
  </si>
  <si>
    <t>EQ DE GENERACION ELECTRICA, APARATOS Y ACCES ELECT</t>
  </si>
  <si>
    <t>OTROS EQUIPOS</t>
  </si>
  <si>
    <t>MAQUINARIA Y EQUIPO AGROPECUARIO</t>
  </si>
  <si>
    <t>E0021</t>
  </si>
  <si>
    <t>E0023</t>
  </si>
  <si>
    <t>E0024</t>
  </si>
  <si>
    <t>EQUIPO MEDICO Y DE LABORATORIO</t>
  </si>
  <si>
    <t>EDIFICACION NO HABITACIONAL</t>
  </si>
  <si>
    <t>DIV DE TERRENOS Y CONSTR DE OBRAS DE URBANIZACION</t>
  </si>
  <si>
    <t>CONSTRUCCION DE VIAS DE COMUNICACION</t>
  </si>
  <si>
    <t>OTRAS CONSTR DE INGENIERIA CIVIL U OBRA PESADA</t>
  </si>
  <si>
    <t>a</t>
  </si>
  <si>
    <t>5110</t>
  </si>
  <si>
    <t>5150</t>
  </si>
  <si>
    <t>5640</t>
  </si>
  <si>
    <t>5190</t>
  </si>
  <si>
    <t>5650</t>
  </si>
  <si>
    <t>5910</t>
  </si>
  <si>
    <t>5660</t>
  </si>
  <si>
    <t>5670</t>
  </si>
  <si>
    <t>6120</t>
  </si>
  <si>
    <t>6140</t>
  </si>
  <si>
    <t>6150</t>
  </si>
  <si>
    <t>6160</t>
  </si>
  <si>
    <t>5410</t>
  </si>
  <si>
    <t>5210</t>
  </si>
  <si>
    <t>5690</t>
  </si>
  <si>
    <t>E0026</t>
  </si>
  <si>
    <t>K0163</t>
  </si>
  <si>
    <t>CNV SERVICIOS BAS MC</t>
  </si>
  <si>
    <t>K0164</t>
  </si>
  <si>
    <t>CNV EDO EMBELL MI CO</t>
  </si>
  <si>
    <t>K0166</t>
  </si>
  <si>
    <t>CNV APOYO SN FRONT</t>
  </si>
  <si>
    <t>K0167</t>
  </si>
  <si>
    <t>CNV MACRO GEG</t>
  </si>
  <si>
    <t>K0168</t>
  </si>
  <si>
    <t>CONV CONECT MI CAM RURAL</t>
  </si>
  <si>
    <t>CONV FOAM</t>
  </si>
  <si>
    <t>K0169</t>
  </si>
  <si>
    <t>E0009</t>
  </si>
  <si>
    <t>K0170</t>
  </si>
  <si>
    <t>K0171</t>
  </si>
  <si>
    <t>CNV INF Y EQ CENT GT</t>
  </si>
  <si>
    <t>CNV ITESI MSFP</t>
  </si>
  <si>
    <t>E0001</t>
  </si>
  <si>
    <t>I. Presidencia Municipal / SAN FELIPENSES OBTIENEN OBRAS Y ACCIONES</t>
  </si>
  <si>
    <t>III. Tesorería Municipal / HACIENDA PUBLICA MUNICIPAL FORTALECIDA</t>
  </si>
  <si>
    <t>V. Oficialía Mayor / CIUDADANIA Y DEPENDENCIAS OBTIENEN BUEN SERVICIO</t>
  </si>
  <si>
    <t>VI. Dirección de Obras Públicas / HAB OBTIENEN PLAN, PROG, OBRAS Y SERVICIOS</t>
  </si>
  <si>
    <t>VIII. Dirección de Seguridad Pública, Tránsito y Vialidad / CIUDADANOS GOZAN DE SEGURIDAD PUBLICA EFICIENTE</t>
  </si>
  <si>
    <t>5490</t>
  </si>
  <si>
    <t>OTROS EQUIPOS DE TRANSPORTE</t>
  </si>
  <si>
    <t>X. Unidad de Transparencia / CIUDADANIA CREE Y CONFIA TRANSPARENCIA DE LA G.P.</t>
  </si>
  <si>
    <t>XIX. Dirección de Casa de la Cultura / MPIO OBTIENE UN DESARROLLO CULTURAL</t>
  </si>
  <si>
    <t>5290</t>
  </si>
  <si>
    <t>XV. Dirección de Planeación Municipal / DEPEN TIENEN PLANEACION ESTRATEGICA, PLANES Y PROG</t>
  </si>
  <si>
    <t>5420</t>
  </si>
  <si>
    <t>CARROCERIAS Y REMOLQUES</t>
  </si>
  <si>
    <t>XVI. Dirección de Servicios Públicos Municipales / SANFELIPENSES OBTIENEN APROV SUSTENTABLE E IMAGEN</t>
  </si>
  <si>
    <t>E0017</t>
  </si>
  <si>
    <t>XVII. Dirección de Medio Ambiente / CIUDADANOS OBTIENEN GESTION DE MEJORA AMBIENTAL</t>
  </si>
  <si>
    <t>XXII. Dirección de Deporte / POBLACION ACTIVA CUENTA CON SERVICIOS DEPORTIVOS</t>
  </si>
  <si>
    <t>XXIV. Unidad de Asuntos Jurídicos / MPIO POSEE ESTRUCTURA EFIZ Y EFIETE OPERACION GOB</t>
  </si>
  <si>
    <t>XXV. Unidad de Protección Civil / POB CUENTA ACCIONES PREVENCION Y AUXILIO</t>
  </si>
  <si>
    <t>5310</t>
  </si>
  <si>
    <t xml:space="preserve">XXVII. Unidad de Atención a Migrantes / CIUDADANOS DISMINUYEN MIGRACION A EU </t>
  </si>
  <si>
    <t>Municipio de San Felipe
Programas y Proyectos de Inversión
Del 1 de Abril al 30 de Junio de 2024</t>
  </si>
  <si>
    <t>S0032</t>
  </si>
  <si>
    <t>Cnv Fed Compensacion</t>
  </si>
  <si>
    <t>5610</t>
  </si>
  <si>
    <t>S0049</t>
  </si>
  <si>
    <t>Cnv Fed Comp Amb Saneam Forest</t>
  </si>
  <si>
    <t>S0051</t>
  </si>
  <si>
    <t>CNV ATN EMERGENTE DE SEQUIAS</t>
  </si>
  <si>
    <t>6220</t>
  </si>
  <si>
    <t>K0173</t>
  </si>
  <si>
    <t>K0174</t>
  </si>
  <si>
    <t>Municipio de San Felipe
Programas y Proyectos de Inversión
Del 1 de Enero al 30 de Junio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</si>
  <si>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</si>
  <si>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</si>
  <si>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</si>
  <si>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</si>
  <si>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</si>
  <si>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</si>
  <si>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</si>
  <si>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</si>
  <si>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</si>
  <si>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</si>
  <si>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</si>
  <si>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</si>
  <si>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</si>
  <si>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</si>
  <si>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</si>
  <si>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</si>
  <si>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</si>
  <si>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</si>
  <si>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</si>
  <si>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</si>
  <si>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HACIENDA PUBLICA MUNICIPAL FORTALECIDA</t>
  </si>
  <si>
    <t>BIENES MUEBLES</t>
  </si>
  <si>
    <t>31111M290030000</t>
  </si>
  <si>
    <t>TESORERIA MUNICIPAL</t>
  </si>
  <si>
    <t>Porcentaje</t>
  </si>
  <si>
    <t>"HAB OBTIENEN PLAN, PROG, OBRAS Y SERVICIOS"</t>
  </si>
  <si>
    <t>31111M290060000</t>
  </si>
  <si>
    <t>DIRECCION DE OBRAS PUBLICAS</t>
  </si>
  <si>
    <t>POBLACION ACTIVA CUENTA CON SERVICIOS DEPORTIVOS</t>
  </si>
  <si>
    <t>31111M290210000</t>
  </si>
  <si>
    <t>DIRECCION DE DEPORTE</t>
  </si>
  <si>
    <t>MPIO POSEE ESTRUCTURA EFIZ Y EFIETE OPERACION GOB</t>
  </si>
  <si>
    <t>31111M290230000</t>
  </si>
  <si>
    <t>UNIDAD DE ASUNTOS JURIDICOS</t>
  </si>
  <si>
    <t>E0002</t>
  </si>
  <si>
    <t>HABITANTES OBTIENEN CERTIFICACIONES Y AUTORIZACION</t>
  </si>
  <si>
    <t>31111M290020000</t>
  </si>
  <si>
    <t>SECRETARIA DEL AYUNTAMIENTO</t>
  </si>
  <si>
    <t>CIUDADANIA CREE Y CONFIA TRANSPARENCIA DE LA G.P.</t>
  </si>
  <si>
    <t>31111M290090000</t>
  </si>
  <si>
    <t>UNIDAD DE TRANSPARENCIA</t>
  </si>
  <si>
    <t>"DEPEN TIENEN PLANEACION ESTRATEGICA, PLANES Y PRO</t>
  </si>
  <si>
    <t>31111M290150000</t>
  </si>
  <si>
    <t>DIRECCION DE PLANEACION MUNICIPAL</t>
  </si>
  <si>
    <t>CIUDADANOS DISMINUYEN MIGRACION A EU</t>
  </si>
  <si>
    <t>31111M290260000</t>
  </si>
  <si>
    <t>UNIDAD DE ATENCION A MIGRANTES</t>
  </si>
  <si>
    <t/>
  </si>
  <si>
    <t>MPIO OBTIENE UN DESARROLLO CULTURAL</t>
  </si>
  <si>
    <t>31111M290140000</t>
  </si>
  <si>
    <t>DIRECCION DE CASA DE LA CULTURA</t>
  </si>
  <si>
    <t>POB CUENTA ACCIONES PREVENCION Y AUXILIO</t>
  </si>
  <si>
    <t>31111M290240000</t>
  </si>
  <si>
    <t>UNIDAD DE PROTECCION CIVIL</t>
  </si>
  <si>
    <t>CIUDADANIA Y DEPENDENCIAS OBTIENEN BUEN SERVICIO</t>
  </si>
  <si>
    <t>31111M290050000</t>
  </si>
  <si>
    <t>OFICIALIA MAYOR</t>
  </si>
  <si>
    <t>CIUDADANOS GOZAN DE SEGURIDAD PUBLICA EFICIENTE</t>
  </si>
  <si>
    <t>31111M290080000</t>
  </si>
  <si>
    <t>DIRECCION DE SEGURIDAD PUBLICA,TRANSITO</t>
  </si>
  <si>
    <t>SANFELIPENSES OBTIENEN APROV SUSTENTABLE E IMAGEN</t>
  </si>
  <si>
    <t>31111M290160000</t>
  </si>
  <si>
    <t>DIRECCION DE SERVICIOS PUBLICOS MUNICIPA</t>
  </si>
  <si>
    <t>CNV INF Y EQ CENT GTO CONT SI</t>
  </si>
  <si>
    <t>OBRA</t>
  </si>
  <si>
    <t>CONV EST ETIQ MACRO GEG (DEUDA)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</si>
</sst>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0" fontId="4" fillId="0" borderId="0"/>
    <xf numFmtId="0" fontId="4" fillId="0" borderId="0"/>
  </cellStyleXfs>
  <cellXfs count="119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</xf>
    <xf numFmtId="0" fontId="4" fillId="0" borderId="0" xfId="0" applyFont="1" applyAlignment="1">
      <alignment horizontal="right"/>
    </xf>
    <xf numFmtId="0" fontId="3" fillId="2" borderId="4" xfId="5" applyFont="1" applyFill="1" applyBorder="1" applyAlignment="1" applyProtection="1">
      <alignment horizontal="center" vertical="top" wrapText="1"/>
      <protection locked="0"/>
    </xf>
    <xf numFmtId="0" fontId="3" fillId="2" borderId="22" xfId="5" applyFont="1" applyFill="1" applyBorder="1" applyAlignment="1" applyProtection="1">
      <alignment horizontal="center" vertical="top" wrapText="1"/>
      <protection locked="0"/>
    </xf>
    <xf numFmtId="0" fontId="3" fillId="2" borderId="31" xfId="4" applyFont="1" applyFill="1" applyBorder="1" applyAlignment="1" applyProtection="1">
      <alignment horizontal="center" vertical="center" wrapText="1"/>
      <protection locked="0"/>
    </xf>
    <xf numFmtId="0" fontId="3" fillId="2" borderId="31" xfId="4" applyFont="1" applyFill="1" applyBorder="1" applyAlignment="1" applyProtection="1">
      <alignment horizontal="center" wrapText="1"/>
      <protection locked="0"/>
    </xf>
    <xf numFmtId="4" fontId="3" fillId="2" borderId="31" xfId="6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5" applyNumberFormat="1" applyFont="1" applyBorder="1" applyAlignment="1" applyProtection="1">
      <alignment horizontal="center" vertical="top" wrapText="1"/>
      <protection locked="0"/>
    </xf>
    <xf numFmtId="4" fontId="3" fillId="0" borderId="31" xfId="4" applyNumberFormat="1" applyFont="1" applyBorder="1" applyAlignment="1" applyProtection="1">
      <alignment horizontal="center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0" fontId="5" fillId="0" borderId="31" xfId="4" applyFont="1" applyBorder="1" applyAlignment="1" applyProtection="1">
      <alignment vertical="center" wrapText="1"/>
      <protection locked="0"/>
    </xf>
    <xf numFmtId="10" fontId="3" fillId="0" borderId="31" xfId="2" applyNumberFormat="1" applyFont="1" applyBorder="1" applyAlignment="1" applyProtection="1">
      <alignment horizontal="center" vertical="center" wrapText="1"/>
      <protection locked="0"/>
    </xf>
    <xf numFmtId="10" fontId="3" fillId="0" borderId="31" xfId="2" applyNumberFormat="1" applyFont="1" applyBorder="1" applyAlignment="1" applyProtection="1">
      <alignment vertical="center" wrapText="1"/>
      <protection locked="0"/>
    </xf>
    <xf numFmtId="4" fontId="9" fillId="0" borderId="31" xfId="0" applyNumberFormat="1" applyFont="1" applyBorder="1"/>
    <xf numFmtId="10" fontId="11" fillId="0" borderId="2" xfId="2" applyNumberFormat="1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31" xfId="4" applyFont="1" applyFill="1" applyBorder="1" applyAlignment="1" applyProtection="1">
      <alignment horizontal="center" wrapText="1"/>
      <protection locked="0"/>
    </xf>
    <xf numFmtId="0" fontId="3" fillId="2" borderId="14" xfId="4" applyFont="1" applyFill="1" applyBorder="1" applyAlignment="1" applyProtection="1">
      <alignment horizontal="center" wrapText="1"/>
      <protection locked="0"/>
    </xf>
    <xf numFmtId="0" fontId="3" fillId="2" borderId="28" xfId="4" applyFont="1" applyFill="1" applyBorder="1" applyAlignment="1" applyProtection="1">
      <alignment horizontal="center" wrapText="1"/>
      <protection locked="0"/>
    </xf>
    <xf numFmtId="0" fontId="3" fillId="2" borderId="29" xfId="4" applyFont="1" applyFill="1" applyBorder="1" applyAlignment="1" applyProtection="1">
      <alignment horizontal="center" wrapText="1"/>
      <protection locked="0"/>
    </xf>
    <xf numFmtId="0" fontId="3" fillId="2" borderId="14" xfId="4" applyFont="1" applyFill="1" applyBorder="1" applyAlignment="1" applyProtection="1">
      <alignment horizontal="center"/>
      <protection locked="0"/>
    </xf>
    <xf numFmtId="0" fontId="3" fillId="2" borderId="29" xfId="4" applyFont="1" applyFill="1" applyBorder="1" applyAlignment="1" applyProtection="1">
      <alignment horizontal="center"/>
      <protection locked="0"/>
    </xf>
    <xf numFmtId="0" fontId="3" fillId="2" borderId="14" xfId="6" applyFont="1" applyFill="1" applyBorder="1" applyAlignment="1" applyProtection="1">
      <alignment horizontal="center" vertical="center"/>
      <protection locked="0"/>
    </xf>
    <xf numFmtId="0" fontId="3" fillId="2" borderId="29" xfId="6" applyFont="1" applyFill="1" applyBorder="1" applyAlignment="1" applyProtection="1">
      <alignment horizontal="center" vertical="center"/>
      <protection locked="0"/>
    </xf>
  </cellXfs>
  <cellStyles count="7">
    <cellStyle name="Moneda" xfId="1" builtinId="4"/>
    <cellStyle name="Normal" xfId="0" builtinId="0"/>
    <cellStyle name="Normal 3" xfId="3" xr:uid="{00000000-0005-0000-0000-000002000000}"/>
    <cellStyle name="Normal 4 2" xfId="6" xr:uid="{BB5A704E-B46D-4DE2-AA88-1237D4D9D6B0}"/>
    <cellStyle name="Normal 8" xfId="4" xr:uid="{1F997AB0-3B13-4D64-A2BF-0BB3E3538E63}"/>
    <cellStyle name="Normal_141008Reportes Cuadros Institucionales-sectorialesADV" xfId="5" xr:uid="{440C17F0-8E1D-4B8B-9986-987C23C8360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2"/>
  <sheetViews>
    <sheetView tabSelected="1" view="pageBreakPreview" zoomScaleNormal="70" zoomScaleSheetLayoutView="100" workbookViewId="0">
      <selection activeCell="D9" sqref="D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5.7109375" style="1" customWidth="1"/>
    <col min="10" max="10" width="14.42578125" style="1" customWidth="1"/>
    <col min="11" max="11" width="15.5703125" style="1" customWidth="1"/>
    <col min="12" max="13" width="11.570312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8" ht="57" customHeight="1" x14ac:dyDescent="0.2">
      <c r="B1" s="72" t="s">
        <v>105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2:18" ht="13.15" customHeight="1" x14ac:dyDescent="0.2">
      <c r="B2" s="75" t="s">
        <v>0</v>
      </c>
      <c r="C2" s="76"/>
      <c r="D2" s="81" t="s">
        <v>1</v>
      </c>
      <c r="E2" s="84" t="s">
        <v>2</v>
      </c>
      <c r="F2" s="81" t="s">
        <v>3</v>
      </c>
      <c r="G2" s="85" t="s">
        <v>4</v>
      </c>
      <c r="H2" s="85"/>
      <c r="I2" s="85"/>
      <c r="J2" s="85"/>
      <c r="K2" s="85"/>
      <c r="L2" s="85"/>
      <c r="M2" s="86"/>
    </row>
    <row r="3" spans="2:18" ht="24" customHeight="1" x14ac:dyDescent="0.2">
      <c r="B3" s="77"/>
      <c r="C3" s="78"/>
      <c r="D3" s="82"/>
      <c r="E3" s="84"/>
      <c r="F3" s="82"/>
      <c r="G3" s="87" t="s">
        <v>20</v>
      </c>
      <c r="H3" s="89" t="s">
        <v>5</v>
      </c>
      <c r="I3" s="92" t="s">
        <v>6</v>
      </c>
      <c r="J3" s="92" t="s">
        <v>7</v>
      </c>
      <c r="K3" s="92" t="s">
        <v>8</v>
      </c>
      <c r="L3" s="99" t="s">
        <v>9</v>
      </c>
      <c r="M3" s="100"/>
    </row>
    <row r="4" spans="2:18" ht="12.75" customHeight="1" x14ac:dyDescent="0.2">
      <c r="B4" s="77"/>
      <c r="C4" s="78"/>
      <c r="D4" s="82"/>
      <c r="E4" s="84"/>
      <c r="F4" s="82"/>
      <c r="G4" s="77"/>
      <c r="H4" s="90"/>
      <c r="I4" s="93"/>
      <c r="J4" s="93"/>
      <c r="K4" s="97"/>
      <c r="L4" s="91" t="s">
        <v>10</v>
      </c>
      <c r="M4" s="102" t="s">
        <v>11</v>
      </c>
      <c r="O4" s="54"/>
    </row>
    <row r="5" spans="2:18" x14ac:dyDescent="0.2">
      <c r="B5" s="79"/>
      <c r="C5" s="80"/>
      <c r="D5" s="83"/>
      <c r="E5" s="84"/>
      <c r="F5" s="83"/>
      <c r="G5" s="88"/>
      <c r="H5" s="91"/>
      <c r="I5" s="94"/>
      <c r="J5" s="94"/>
      <c r="K5" s="98"/>
      <c r="L5" s="101"/>
      <c r="M5" s="103"/>
      <c r="O5" s="53"/>
    </row>
    <row r="6" spans="2:18" ht="13.15" customHeight="1" x14ac:dyDescent="0.2">
      <c r="B6" s="104" t="s">
        <v>12</v>
      </c>
      <c r="C6" s="105"/>
      <c r="D6" s="105"/>
      <c r="E6" s="21"/>
      <c r="F6" s="22"/>
      <c r="G6" s="23"/>
      <c r="H6" s="23"/>
      <c r="I6" s="23"/>
      <c r="J6" s="106"/>
      <c r="K6" s="106"/>
      <c r="L6" s="23"/>
      <c r="M6" s="24"/>
      <c r="O6" s="53"/>
    </row>
    <row r="7" spans="2:18" ht="13.15" customHeight="1" x14ac:dyDescent="0.2">
      <c r="B7" s="25"/>
      <c r="C7" s="107" t="s">
        <v>13</v>
      </c>
      <c r="D7" s="107"/>
      <c r="E7" s="21"/>
      <c r="F7" s="26"/>
      <c r="G7" s="27"/>
      <c r="H7" s="27"/>
      <c r="I7" s="27"/>
      <c r="J7" s="27"/>
      <c r="K7" s="27"/>
      <c r="L7" s="27"/>
      <c r="M7" s="28"/>
      <c r="O7" s="53"/>
    </row>
    <row r="8" spans="2:18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  <c r="O8" s="53"/>
    </row>
    <row r="9" spans="2:18" s="53" customFormat="1" ht="22.5" x14ac:dyDescent="0.25">
      <c r="B9" s="50" t="s">
        <v>83</v>
      </c>
      <c r="C9" s="51"/>
      <c r="D9" s="27" t="s">
        <v>84</v>
      </c>
      <c r="E9" s="40" t="s">
        <v>51</v>
      </c>
      <c r="F9" s="52" t="s">
        <v>21</v>
      </c>
      <c r="G9" s="49">
        <v>28990</v>
      </c>
      <c r="H9" s="34">
        <v>28990</v>
      </c>
      <c r="I9" s="34">
        <v>28990</v>
      </c>
      <c r="J9" s="34">
        <v>0</v>
      </c>
      <c r="K9" s="34">
        <v>0</v>
      </c>
      <c r="L9" s="35">
        <v>0</v>
      </c>
      <c r="M9" s="36">
        <v>0</v>
      </c>
      <c r="O9" s="54"/>
      <c r="R9" s="53" t="s">
        <v>49</v>
      </c>
    </row>
    <row r="10" spans="2:18" s="53" customFormat="1" ht="22.5" x14ac:dyDescent="0.25">
      <c r="B10" s="50" t="s">
        <v>22</v>
      </c>
      <c r="C10" s="51"/>
      <c r="D10" s="27" t="s">
        <v>85</v>
      </c>
      <c r="E10" s="40" t="s">
        <v>50</v>
      </c>
      <c r="F10" s="52" t="s">
        <v>23</v>
      </c>
      <c r="G10" s="49">
        <v>25000</v>
      </c>
      <c r="H10" s="34">
        <v>25000</v>
      </c>
      <c r="I10" s="34">
        <v>25000</v>
      </c>
      <c r="J10" s="34">
        <v>0</v>
      </c>
      <c r="K10" s="34">
        <v>9046</v>
      </c>
      <c r="L10" s="35">
        <v>0.36183999999999999</v>
      </c>
      <c r="M10" s="36">
        <v>0.36183999999999999</v>
      </c>
      <c r="O10" s="54"/>
    </row>
    <row r="11" spans="2:18" s="53" customFormat="1" ht="22.5" x14ac:dyDescent="0.25">
      <c r="B11" s="50"/>
      <c r="C11" s="51"/>
      <c r="D11" s="27"/>
      <c r="E11" s="40" t="s">
        <v>51</v>
      </c>
      <c r="F11" s="52" t="s">
        <v>21</v>
      </c>
      <c r="G11" s="49">
        <v>185000</v>
      </c>
      <c r="H11" s="34">
        <v>185000</v>
      </c>
      <c r="I11" s="34">
        <v>185000</v>
      </c>
      <c r="J11" s="34">
        <v>0</v>
      </c>
      <c r="K11" s="34">
        <v>39440</v>
      </c>
      <c r="L11" s="35">
        <v>0.21318918918918919</v>
      </c>
      <c r="M11" s="36">
        <v>0.21318918918918919</v>
      </c>
      <c r="O11" s="54"/>
    </row>
    <row r="12" spans="2:18" s="53" customFormat="1" x14ac:dyDescent="0.25">
      <c r="B12" s="50"/>
      <c r="C12" s="51"/>
      <c r="D12" s="27"/>
      <c r="E12" s="40" t="s">
        <v>62</v>
      </c>
      <c r="F12" s="52" t="s">
        <v>25</v>
      </c>
      <c r="G12" s="49">
        <v>45000</v>
      </c>
      <c r="H12" s="34">
        <v>45000</v>
      </c>
      <c r="I12" s="34">
        <v>45000</v>
      </c>
      <c r="J12" s="34">
        <v>0</v>
      </c>
      <c r="K12" s="34">
        <v>0</v>
      </c>
      <c r="L12" s="35">
        <v>0</v>
      </c>
      <c r="M12" s="36">
        <v>0</v>
      </c>
      <c r="O12" s="54"/>
    </row>
    <row r="13" spans="2:18" s="53" customFormat="1" x14ac:dyDescent="0.25">
      <c r="B13" s="50"/>
      <c r="C13" s="51"/>
      <c r="D13" s="27"/>
      <c r="E13" s="40" t="s">
        <v>52</v>
      </c>
      <c r="F13" s="52" t="s">
        <v>28</v>
      </c>
      <c r="G13" s="49">
        <v>15660</v>
      </c>
      <c r="H13" s="34">
        <v>15660</v>
      </c>
      <c r="I13" s="34">
        <v>13160</v>
      </c>
      <c r="J13" s="34">
        <v>0</v>
      </c>
      <c r="K13" s="34">
        <v>0</v>
      </c>
      <c r="L13" s="35">
        <v>0</v>
      </c>
      <c r="M13" s="36">
        <v>0</v>
      </c>
      <c r="O13" s="54"/>
    </row>
    <row r="14" spans="2:18" s="53" customFormat="1" x14ac:dyDescent="0.25">
      <c r="B14" s="50"/>
      <c r="C14" s="51"/>
      <c r="D14" s="27"/>
      <c r="E14" s="40" t="s">
        <v>55</v>
      </c>
      <c r="F14" s="52" t="s">
        <v>26</v>
      </c>
      <c r="G14" s="49">
        <v>35000</v>
      </c>
      <c r="H14" s="34">
        <v>35000</v>
      </c>
      <c r="I14" s="34">
        <v>35000</v>
      </c>
      <c r="J14" s="34">
        <v>0</v>
      </c>
      <c r="K14" s="34">
        <v>0</v>
      </c>
      <c r="L14" s="35">
        <v>0</v>
      </c>
      <c r="M14" s="36">
        <v>0</v>
      </c>
      <c r="O14" s="54"/>
    </row>
    <row r="15" spans="2:18" s="53" customFormat="1" ht="22.5" x14ac:dyDescent="0.25">
      <c r="B15" s="50" t="s">
        <v>27</v>
      </c>
      <c r="C15" s="51"/>
      <c r="D15" s="27" t="s">
        <v>86</v>
      </c>
      <c r="E15" s="40" t="s">
        <v>55</v>
      </c>
      <c r="F15" s="52" t="s">
        <v>26</v>
      </c>
      <c r="G15" s="49">
        <v>2296800</v>
      </c>
      <c r="H15" s="34">
        <v>2296800</v>
      </c>
      <c r="I15" s="34">
        <v>2296800</v>
      </c>
      <c r="J15" s="34">
        <v>0</v>
      </c>
      <c r="K15" s="34">
        <v>0</v>
      </c>
      <c r="L15" s="35">
        <v>0</v>
      </c>
      <c r="M15" s="36">
        <v>0</v>
      </c>
      <c r="O15" s="54"/>
    </row>
    <row r="16" spans="2:18" s="53" customFormat="1" ht="22.5" x14ac:dyDescent="0.25">
      <c r="B16" s="50"/>
      <c r="C16" s="51"/>
      <c r="D16" s="27"/>
      <c r="E16" s="40" t="s">
        <v>51</v>
      </c>
      <c r="F16" s="52" t="s">
        <v>21</v>
      </c>
      <c r="G16" s="49">
        <v>0</v>
      </c>
      <c r="H16" s="34">
        <v>0</v>
      </c>
      <c r="I16" s="34">
        <v>60000</v>
      </c>
      <c r="J16" s="34">
        <v>0</v>
      </c>
      <c r="K16" s="34">
        <v>0</v>
      </c>
      <c r="L16" s="35">
        <v>0</v>
      </c>
      <c r="M16" s="36">
        <v>0</v>
      </c>
      <c r="O16" s="54"/>
    </row>
    <row r="17" spans="2:15" s="53" customFormat="1" x14ac:dyDescent="0.25">
      <c r="B17" s="50"/>
      <c r="C17" s="51"/>
      <c r="D17" s="27"/>
      <c r="E17" s="40" t="s">
        <v>53</v>
      </c>
      <c r="F17" s="52" t="s">
        <v>24</v>
      </c>
      <c r="G17" s="49">
        <v>0</v>
      </c>
      <c r="H17" s="34">
        <v>0</v>
      </c>
      <c r="I17" s="34">
        <v>1000</v>
      </c>
      <c r="J17" s="34">
        <v>0</v>
      </c>
      <c r="K17" s="34">
        <v>0</v>
      </c>
      <c r="L17" s="35">
        <v>0</v>
      </c>
      <c r="M17" s="36">
        <v>0</v>
      </c>
      <c r="O17" s="54"/>
    </row>
    <row r="18" spans="2:15" s="53" customFormat="1" x14ac:dyDescent="0.25">
      <c r="B18" s="50"/>
      <c r="C18" s="51"/>
      <c r="D18" s="27"/>
      <c r="E18" s="40" t="s">
        <v>62</v>
      </c>
      <c r="F18" s="52" t="s">
        <v>25</v>
      </c>
      <c r="G18" s="49">
        <v>2700000</v>
      </c>
      <c r="H18" s="34">
        <v>2700000</v>
      </c>
      <c r="I18" s="34">
        <v>2320000</v>
      </c>
      <c r="J18" s="34">
        <v>0</v>
      </c>
      <c r="K18" s="34">
        <v>0</v>
      </c>
      <c r="L18" s="35">
        <v>0</v>
      </c>
      <c r="M18" s="36">
        <v>0</v>
      </c>
      <c r="O18" s="54"/>
    </row>
    <row r="19" spans="2:15" s="53" customFormat="1" x14ac:dyDescent="0.25">
      <c r="B19" s="50"/>
      <c r="C19" s="51"/>
      <c r="D19" s="27"/>
      <c r="E19" s="40" t="s">
        <v>57</v>
      </c>
      <c r="F19" s="52" t="s">
        <v>31</v>
      </c>
      <c r="G19" s="49">
        <v>0</v>
      </c>
      <c r="H19" s="34">
        <v>0</v>
      </c>
      <c r="I19" s="34">
        <v>18000</v>
      </c>
      <c r="J19" s="34">
        <v>0</v>
      </c>
      <c r="K19" s="34">
        <v>0</v>
      </c>
      <c r="L19" s="35">
        <v>0</v>
      </c>
      <c r="M19" s="36">
        <v>0</v>
      </c>
      <c r="O19" s="54"/>
    </row>
    <row r="20" spans="2:15" s="53" customFormat="1" ht="22.5" x14ac:dyDescent="0.25">
      <c r="B20" s="50" t="s">
        <v>30</v>
      </c>
      <c r="C20" s="51"/>
      <c r="D20" s="27" t="s">
        <v>87</v>
      </c>
      <c r="E20" s="40" t="s">
        <v>50</v>
      </c>
      <c r="F20" s="52" t="s">
        <v>23</v>
      </c>
      <c r="G20" s="49">
        <v>0</v>
      </c>
      <c r="H20" s="34">
        <v>0</v>
      </c>
      <c r="I20" s="34">
        <v>40000</v>
      </c>
      <c r="J20" s="34">
        <v>0</v>
      </c>
      <c r="K20" s="34">
        <v>0</v>
      </c>
      <c r="L20" s="35">
        <v>0</v>
      </c>
      <c r="M20" s="36">
        <v>0</v>
      </c>
      <c r="O20" s="54"/>
    </row>
    <row r="21" spans="2:15" s="53" customFormat="1" ht="22.5" x14ac:dyDescent="0.25">
      <c r="B21" s="50"/>
      <c r="C21" s="51"/>
      <c r="D21" s="27"/>
      <c r="E21" s="40" t="s">
        <v>51</v>
      </c>
      <c r="F21" s="52" t="s">
        <v>21</v>
      </c>
      <c r="G21" s="49">
        <v>0</v>
      </c>
      <c r="H21" s="34">
        <v>0</v>
      </c>
      <c r="I21" s="34">
        <v>100000</v>
      </c>
      <c r="J21" s="34">
        <v>0</v>
      </c>
      <c r="K21" s="34">
        <v>0</v>
      </c>
      <c r="L21" s="35">
        <v>0</v>
      </c>
      <c r="M21" s="36">
        <v>0</v>
      </c>
      <c r="O21" s="54"/>
    </row>
    <row r="22" spans="2:15" s="53" customFormat="1" x14ac:dyDescent="0.25">
      <c r="B22" s="50"/>
      <c r="C22" s="51"/>
      <c r="D22" s="27"/>
      <c r="E22" s="40" t="s">
        <v>55</v>
      </c>
      <c r="F22" s="52" t="s">
        <v>26</v>
      </c>
      <c r="G22" s="49">
        <v>0</v>
      </c>
      <c r="H22" s="34">
        <v>0</v>
      </c>
      <c r="I22" s="34">
        <v>20000</v>
      </c>
      <c r="J22" s="34">
        <v>0</v>
      </c>
      <c r="K22" s="34">
        <v>0</v>
      </c>
      <c r="L22" s="35">
        <v>0</v>
      </c>
      <c r="M22" s="36">
        <v>0</v>
      </c>
      <c r="O22" s="54"/>
    </row>
    <row r="23" spans="2:15" s="53" customFormat="1" ht="22.5" x14ac:dyDescent="0.25">
      <c r="B23" s="50" t="s">
        <v>32</v>
      </c>
      <c r="C23" s="51"/>
      <c r="D23" s="27" t="s">
        <v>88</v>
      </c>
      <c r="E23" s="40" t="s">
        <v>62</v>
      </c>
      <c r="F23" s="52" t="s">
        <v>25</v>
      </c>
      <c r="G23" s="49">
        <v>4500000</v>
      </c>
      <c r="H23" s="34">
        <v>4500000</v>
      </c>
      <c r="I23" s="34">
        <v>4500000</v>
      </c>
      <c r="J23" s="34">
        <v>0</v>
      </c>
      <c r="K23" s="34">
        <v>0</v>
      </c>
      <c r="L23" s="35">
        <v>0</v>
      </c>
      <c r="M23" s="36">
        <v>0</v>
      </c>
      <c r="O23" s="54"/>
    </row>
    <row r="24" spans="2:15" s="53" customFormat="1" x14ac:dyDescent="0.25">
      <c r="B24" s="50"/>
      <c r="C24" s="51"/>
      <c r="D24" s="27"/>
      <c r="E24" s="40" t="s">
        <v>89</v>
      </c>
      <c r="F24" s="52" t="s">
        <v>90</v>
      </c>
      <c r="G24" s="49">
        <v>500000</v>
      </c>
      <c r="H24" s="34">
        <v>500000</v>
      </c>
      <c r="I24" s="34">
        <v>500000</v>
      </c>
      <c r="J24" s="34">
        <v>0</v>
      </c>
      <c r="K24" s="34">
        <v>0</v>
      </c>
      <c r="L24" s="35">
        <v>0</v>
      </c>
      <c r="M24" s="36">
        <v>0</v>
      </c>
      <c r="O24" s="54"/>
    </row>
    <row r="25" spans="2:15" s="53" customFormat="1" x14ac:dyDescent="0.25">
      <c r="B25" s="50"/>
      <c r="C25" s="51"/>
      <c r="D25" s="27"/>
      <c r="E25" s="40" t="s">
        <v>54</v>
      </c>
      <c r="F25" s="52" t="s">
        <v>29</v>
      </c>
      <c r="G25" s="49">
        <v>50000</v>
      </c>
      <c r="H25" s="34">
        <v>50000</v>
      </c>
      <c r="I25" s="34">
        <v>50000</v>
      </c>
      <c r="J25" s="34">
        <v>0</v>
      </c>
      <c r="K25" s="34">
        <v>560</v>
      </c>
      <c r="L25" s="35">
        <v>1.12E-2</v>
      </c>
      <c r="M25" s="36">
        <v>1.12E-2</v>
      </c>
      <c r="O25" s="54"/>
    </row>
    <row r="26" spans="2:15" s="53" customFormat="1" ht="22.5" x14ac:dyDescent="0.25">
      <c r="B26" s="50" t="s">
        <v>78</v>
      </c>
      <c r="C26" s="51"/>
      <c r="D26" s="27" t="s">
        <v>91</v>
      </c>
      <c r="E26" s="40" t="s">
        <v>51</v>
      </c>
      <c r="F26" s="52" t="s">
        <v>21</v>
      </c>
      <c r="G26" s="49">
        <v>65000</v>
      </c>
      <c r="H26" s="34">
        <v>65000</v>
      </c>
      <c r="I26" s="34">
        <v>53000</v>
      </c>
      <c r="J26" s="34">
        <v>0</v>
      </c>
      <c r="K26" s="34">
        <v>17860</v>
      </c>
      <c r="L26" s="35">
        <v>0.27476923076923077</v>
      </c>
      <c r="M26" s="36">
        <v>0.3369811320754717</v>
      </c>
      <c r="O26" s="54"/>
    </row>
    <row r="27" spans="2:15" s="53" customFormat="1" x14ac:dyDescent="0.25">
      <c r="B27" s="50"/>
      <c r="C27" s="51"/>
      <c r="D27" s="27"/>
      <c r="E27" s="40" t="s">
        <v>53</v>
      </c>
      <c r="F27" s="52" t="s">
        <v>24</v>
      </c>
      <c r="G27" s="49">
        <v>5000</v>
      </c>
      <c r="H27" s="34">
        <v>5000</v>
      </c>
      <c r="I27" s="34">
        <v>11000</v>
      </c>
      <c r="J27" s="34">
        <v>0</v>
      </c>
      <c r="K27" s="34">
        <v>0</v>
      </c>
      <c r="L27" s="35">
        <v>0</v>
      </c>
      <c r="M27" s="36">
        <v>0</v>
      </c>
      <c r="O27" s="54"/>
    </row>
    <row r="28" spans="2:15" s="53" customFormat="1" x14ac:dyDescent="0.25">
      <c r="B28" s="50"/>
      <c r="C28" s="51"/>
      <c r="D28" s="27"/>
      <c r="E28" s="40" t="s">
        <v>63</v>
      </c>
      <c r="F28" s="52" t="s">
        <v>35</v>
      </c>
      <c r="G28" s="49">
        <v>20000</v>
      </c>
      <c r="H28" s="34">
        <v>20000</v>
      </c>
      <c r="I28" s="34">
        <v>20000</v>
      </c>
      <c r="J28" s="34">
        <v>0</v>
      </c>
      <c r="K28" s="34">
        <v>0</v>
      </c>
      <c r="L28" s="35">
        <v>0</v>
      </c>
      <c r="M28" s="36">
        <v>0</v>
      </c>
      <c r="O28" s="54"/>
    </row>
    <row r="29" spans="2:15" s="53" customFormat="1" ht="22.5" x14ac:dyDescent="0.25">
      <c r="B29" s="50"/>
      <c r="C29" s="51"/>
      <c r="D29" s="27"/>
      <c r="E29" s="40" t="s">
        <v>56</v>
      </c>
      <c r="F29" s="52" t="s">
        <v>38</v>
      </c>
      <c r="G29" s="49">
        <v>5000</v>
      </c>
      <c r="H29" s="34">
        <v>5000</v>
      </c>
      <c r="I29" s="34">
        <v>5000</v>
      </c>
      <c r="J29" s="34">
        <v>0</v>
      </c>
      <c r="K29" s="34">
        <v>0</v>
      </c>
      <c r="L29" s="35">
        <v>0</v>
      </c>
      <c r="M29" s="36">
        <v>0</v>
      </c>
      <c r="O29" s="54"/>
    </row>
    <row r="30" spans="2:15" s="53" customFormat="1" ht="23.25" customHeight="1" x14ac:dyDescent="0.25">
      <c r="B30" s="50"/>
      <c r="C30" s="51"/>
      <c r="D30" s="27"/>
      <c r="E30" s="40" t="s">
        <v>55</v>
      </c>
      <c r="F30" s="52" t="s">
        <v>26</v>
      </c>
      <c r="G30" s="49">
        <v>0</v>
      </c>
      <c r="H30" s="34">
        <v>0</v>
      </c>
      <c r="I30" s="34">
        <v>6000</v>
      </c>
      <c r="J30" s="34">
        <v>0</v>
      </c>
      <c r="K30" s="34">
        <v>0</v>
      </c>
      <c r="L30" s="35">
        <v>0</v>
      </c>
      <c r="M30" s="36">
        <v>0</v>
      </c>
      <c r="O30" s="54"/>
    </row>
    <row r="31" spans="2:15" s="53" customFormat="1" ht="22.5" x14ac:dyDescent="0.25">
      <c r="B31" s="50" t="s">
        <v>34</v>
      </c>
      <c r="C31" s="51"/>
      <c r="D31" s="27" t="s">
        <v>92</v>
      </c>
      <c r="E31" s="40" t="s">
        <v>63</v>
      </c>
      <c r="F31" s="52" t="s">
        <v>35</v>
      </c>
      <c r="G31" s="49">
        <v>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6">
        <v>0</v>
      </c>
      <c r="O31" s="54"/>
    </row>
    <row r="32" spans="2:15" s="53" customFormat="1" ht="22.5" x14ac:dyDescent="0.25">
      <c r="B32" s="50"/>
      <c r="C32" s="51"/>
      <c r="D32" s="27"/>
      <c r="E32" s="40" t="s">
        <v>93</v>
      </c>
      <c r="F32" s="52" t="s">
        <v>33</v>
      </c>
      <c r="G32" s="49">
        <v>0</v>
      </c>
      <c r="H32" s="34">
        <v>0</v>
      </c>
      <c r="I32" s="34">
        <v>10000</v>
      </c>
      <c r="J32" s="34">
        <v>0</v>
      </c>
      <c r="K32" s="34">
        <v>0</v>
      </c>
      <c r="L32" s="35">
        <v>0</v>
      </c>
      <c r="M32" s="36">
        <v>0</v>
      </c>
      <c r="O32" s="54"/>
    </row>
    <row r="33" spans="2:15" s="53" customFormat="1" ht="22.5" x14ac:dyDescent="0.25">
      <c r="B33" s="50" t="s">
        <v>36</v>
      </c>
      <c r="C33" s="51"/>
      <c r="D33" s="27" t="s">
        <v>94</v>
      </c>
      <c r="E33" s="40" t="s">
        <v>51</v>
      </c>
      <c r="F33" s="52" t="s">
        <v>21</v>
      </c>
      <c r="G33" s="49">
        <v>30000</v>
      </c>
      <c r="H33" s="34">
        <v>30000</v>
      </c>
      <c r="I33" s="34">
        <v>30000</v>
      </c>
      <c r="J33" s="34">
        <v>0</v>
      </c>
      <c r="K33" s="34">
        <v>0</v>
      </c>
      <c r="L33" s="35">
        <v>0</v>
      </c>
      <c r="M33" s="36">
        <v>0</v>
      </c>
      <c r="O33" s="54"/>
    </row>
    <row r="34" spans="2:15" s="53" customFormat="1" x14ac:dyDescent="0.25">
      <c r="B34" s="50"/>
      <c r="C34" s="51"/>
      <c r="D34" s="27"/>
      <c r="E34" s="40" t="s">
        <v>55</v>
      </c>
      <c r="F34" s="52" t="s">
        <v>26</v>
      </c>
      <c r="G34" s="49">
        <v>10000</v>
      </c>
      <c r="H34" s="34">
        <v>10000</v>
      </c>
      <c r="I34" s="34">
        <v>10000</v>
      </c>
      <c r="J34" s="34">
        <v>0</v>
      </c>
      <c r="K34" s="34">
        <v>0</v>
      </c>
      <c r="L34" s="35">
        <v>0</v>
      </c>
      <c r="M34" s="36">
        <v>0</v>
      </c>
      <c r="O34" s="54"/>
    </row>
    <row r="35" spans="2:15" s="53" customFormat="1" ht="33.75" x14ac:dyDescent="0.25">
      <c r="B35" s="50" t="s">
        <v>37</v>
      </c>
      <c r="C35" s="51"/>
      <c r="D35" s="27" t="s">
        <v>97</v>
      </c>
      <c r="E35" s="40" t="s">
        <v>62</v>
      </c>
      <c r="F35" s="52" t="s">
        <v>25</v>
      </c>
      <c r="G35" s="49">
        <v>5500000</v>
      </c>
      <c r="H35" s="34">
        <v>5500000</v>
      </c>
      <c r="I35" s="34">
        <v>5500000</v>
      </c>
      <c r="J35" s="34">
        <v>0</v>
      </c>
      <c r="K35" s="34">
        <v>0</v>
      </c>
      <c r="L35" s="35">
        <v>0</v>
      </c>
      <c r="M35" s="36">
        <v>0</v>
      </c>
      <c r="O35" s="54"/>
    </row>
    <row r="36" spans="2:15" s="53" customFormat="1" x14ac:dyDescent="0.25">
      <c r="B36" s="50"/>
      <c r="C36" s="51"/>
      <c r="D36" s="27"/>
      <c r="E36" s="40" t="s">
        <v>95</v>
      </c>
      <c r="F36" s="52" t="s">
        <v>96</v>
      </c>
      <c r="G36" s="49">
        <v>1600000</v>
      </c>
      <c r="H36" s="34">
        <v>1600000</v>
      </c>
      <c r="I36" s="34">
        <v>1600000</v>
      </c>
      <c r="J36" s="34">
        <v>0</v>
      </c>
      <c r="K36" s="34">
        <v>0</v>
      </c>
      <c r="L36" s="35">
        <v>0</v>
      </c>
      <c r="M36" s="36">
        <v>0</v>
      </c>
      <c r="O36" s="54"/>
    </row>
    <row r="37" spans="2:15" s="53" customFormat="1" x14ac:dyDescent="0.25">
      <c r="B37" s="50"/>
      <c r="C37" s="51"/>
      <c r="D37" s="27"/>
      <c r="E37" s="40" t="s">
        <v>57</v>
      </c>
      <c r="F37" s="52" t="s">
        <v>31</v>
      </c>
      <c r="G37" s="49">
        <v>0</v>
      </c>
      <c r="H37" s="34">
        <v>0</v>
      </c>
      <c r="I37" s="34">
        <v>0.3</v>
      </c>
      <c r="J37" s="34">
        <v>0</v>
      </c>
      <c r="K37" s="34">
        <v>0</v>
      </c>
      <c r="L37" s="35">
        <v>0</v>
      </c>
      <c r="M37" s="36">
        <v>0</v>
      </c>
      <c r="O37" s="54"/>
    </row>
    <row r="38" spans="2:15" s="53" customFormat="1" x14ac:dyDescent="0.25">
      <c r="B38" s="50"/>
      <c r="C38" s="51"/>
      <c r="D38" s="27"/>
      <c r="E38" s="40" t="s">
        <v>64</v>
      </c>
      <c r="F38" s="52" t="s">
        <v>39</v>
      </c>
      <c r="G38" s="49">
        <v>3000000</v>
      </c>
      <c r="H38" s="34">
        <v>3000000</v>
      </c>
      <c r="I38" s="34">
        <v>3000000</v>
      </c>
      <c r="J38" s="34">
        <v>0</v>
      </c>
      <c r="K38" s="34">
        <v>0</v>
      </c>
      <c r="L38" s="35">
        <v>0</v>
      </c>
      <c r="M38" s="36">
        <v>0</v>
      </c>
      <c r="O38" s="54"/>
    </row>
    <row r="39" spans="2:15" s="53" customFormat="1" ht="22.5" x14ac:dyDescent="0.25">
      <c r="B39" s="50" t="s">
        <v>98</v>
      </c>
      <c r="C39" s="51"/>
      <c r="D39" s="27" t="s">
        <v>99</v>
      </c>
      <c r="E39" s="40" t="s">
        <v>57</v>
      </c>
      <c r="F39" s="52" t="s">
        <v>31</v>
      </c>
      <c r="G39" s="49">
        <v>0</v>
      </c>
      <c r="H39" s="34">
        <v>0</v>
      </c>
      <c r="I39" s="34">
        <v>20000</v>
      </c>
      <c r="J39" s="34">
        <v>0</v>
      </c>
      <c r="K39" s="34">
        <v>0</v>
      </c>
      <c r="L39" s="35">
        <v>0</v>
      </c>
      <c r="M39" s="36">
        <v>0</v>
      </c>
      <c r="O39" s="54"/>
    </row>
    <row r="40" spans="2:15" s="53" customFormat="1" ht="22.5" x14ac:dyDescent="0.25">
      <c r="B40" s="50" t="s">
        <v>41</v>
      </c>
      <c r="C40" s="51"/>
      <c r="D40" s="27" t="s">
        <v>100</v>
      </c>
      <c r="E40" s="40" t="s">
        <v>50</v>
      </c>
      <c r="F40" s="52" t="s">
        <v>23</v>
      </c>
      <c r="G40" s="49">
        <v>18000</v>
      </c>
      <c r="H40" s="34">
        <v>18000</v>
      </c>
      <c r="I40" s="34">
        <v>10000</v>
      </c>
      <c r="J40" s="34">
        <v>0</v>
      </c>
      <c r="K40" s="34">
        <v>0</v>
      </c>
      <c r="L40" s="35">
        <v>0</v>
      </c>
      <c r="M40" s="36">
        <v>0</v>
      </c>
      <c r="O40" s="54"/>
    </row>
    <row r="41" spans="2:15" s="53" customFormat="1" ht="22.5" x14ac:dyDescent="0.25">
      <c r="B41" s="50"/>
      <c r="C41" s="51"/>
      <c r="D41" s="27"/>
      <c r="E41" s="40" t="s">
        <v>51</v>
      </c>
      <c r="F41" s="52" t="s">
        <v>21</v>
      </c>
      <c r="G41" s="49">
        <v>18000</v>
      </c>
      <c r="H41" s="34">
        <v>18000</v>
      </c>
      <c r="I41" s="34">
        <v>10000</v>
      </c>
      <c r="J41" s="34">
        <v>0</v>
      </c>
      <c r="K41" s="34">
        <v>0</v>
      </c>
      <c r="L41" s="35">
        <v>0</v>
      </c>
      <c r="M41" s="36">
        <v>0</v>
      </c>
      <c r="O41" s="54"/>
    </row>
    <row r="42" spans="2:15" s="53" customFormat="1" x14ac:dyDescent="0.25">
      <c r="B42" s="50"/>
      <c r="C42" s="51"/>
      <c r="D42" s="27"/>
      <c r="E42" s="40" t="s">
        <v>57</v>
      </c>
      <c r="F42" s="52" t="s">
        <v>31</v>
      </c>
      <c r="G42" s="49">
        <v>39000</v>
      </c>
      <c r="H42" s="34">
        <v>39000</v>
      </c>
      <c r="I42" s="34">
        <v>29000</v>
      </c>
      <c r="J42" s="34">
        <v>0</v>
      </c>
      <c r="K42" s="34">
        <v>0</v>
      </c>
      <c r="L42" s="35">
        <v>0</v>
      </c>
      <c r="M42" s="36">
        <v>0</v>
      </c>
      <c r="O42" s="54"/>
    </row>
    <row r="43" spans="2:15" s="53" customFormat="1" ht="22.5" x14ac:dyDescent="0.25">
      <c r="B43" s="50" t="s">
        <v>42</v>
      </c>
      <c r="C43" s="51"/>
      <c r="D43" s="27" t="s">
        <v>101</v>
      </c>
      <c r="E43" s="40" t="s">
        <v>50</v>
      </c>
      <c r="F43" s="52" t="s">
        <v>23</v>
      </c>
      <c r="G43" s="49">
        <v>10000</v>
      </c>
      <c r="H43" s="34">
        <v>10000</v>
      </c>
      <c r="I43" s="34">
        <v>10000</v>
      </c>
      <c r="J43" s="34">
        <v>0</v>
      </c>
      <c r="K43" s="34">
        <v>0</v>
      </c>
      <c r="L43" s="35">
        <v>0</v>
      </c>
      <c r="M43" s="36">
        <v>0</v>
      </c>
      <c r="O43" s="54"/>
    </row>
    <row r="44" spans="2:15" s="53" customFormat="1" x14ac:dyDescent="0.25">
      <c r="B44" s="50"/>
      <c r="C44" s="51"/>
      <c r="D44" s="27"/>
      <c r="E44" s="40" t="s">
        <v>52</v>
      </c>
      <c r="F44" s="52" t="s">
        <v>28</v>
      </c>
      <c r="G44" s="49">
        <v>20000</v>
      </c>
      <c r="H44" s="34">
        <v>20000</v>
      </c>
      <c r="I44" s="34">
        <v>20000</v>
      </c>
      <c r="J44" s="34">
        <v>0</v>
      </c>
      <c r="K44" s="34">
        <v>0</v>
      </c>
      <c r="L44" s="35">
        <v>0</v>
      </c>
      <c r="M44" s="36">
        <v>0</v>
      </c>
      <c r="O44" s="54"/>
    </row>
    <row r="45" spans="2:15" s="53" customFormat="1" ht="22.5" x14ac:dyDescent="0.25">
      <c r="B45" s="50"/>
      <c r="C45" s="51"/>
      <c r="D45" s="27"/>
      <c r="E45" s="40" t="s">
        <v>51</v>
      </c>
      <c r="F45" s="52" t="s">
        <v>21</v>
      </c>
      <c r="G45" s="49">
        <v>0</v>
      </c>
      <c r="H45" s="34">
        <v>0</v>
      </c>
      <c r="I45" s="34">
        <v>25000</v>
      </c>
      <c r="J45" s="34">
        <v>0</v>
      </c>
      <c r="K45" s="34">
        <v>0</v>
      </c>
      <c r="L45" s="35">
        <v>0</v>
      </c>
      <c r="M45" s="36">
        <v>0</v>
      </c>
      <c r="O45" s="54"/>
    </row>
    <row r="46" spans="2:15" s="53" customFormat="1" x14ac:dyDescent="0.25">
      <c r="B46" s="50"/>
      <c r="C46" s="51"/>
      <c r="D46" s="27"/>
      <c r="E46" s="40" t="s">
        <v>54</v>
      </c>
      <c r="F46" s="52" t="s">
        <v>29</v>
      </c>
      <c r="G46" s="49">
        <v>0</v>
      </c>
      <c r="H46" s="34">
        <v>0</v>
      </c>
      <c r="I46" s="34">
        <v>2000</v>
      </c>
      <c r="J46" s="34">
        <v>0</v>
      </c>
      <c r="K46" s="34">
        <v>0</v>
      </c>
      <c r="L46" s="35">
        <v>0</v>
      </c>
      <c r="M46" s="36">
        <v>0</v>
      </c>
      <c r="O46" s="54"/>
    </row>
    <row r="47" spans="2:15" s="53" customFormat="1" x14ac:dyDescent="0.25">
      <c r="B47" s="50"/>
      <c r="C47" s="51"/>
      <c r="D47" s="27"/>
      <c r="E47" s="40" t="s">
        <v>55</v>
      </c>
      <c r="F47" s="52" t="s">
        <v>26</v>
      </c>
      <c r="G47" s="49">
        <v>0</v>
      </c>
      <c r="H47" s="34">
        <v>0</v>
      </c>
      <c r="I47" s="34">
        <v>6000</v>
      </c>
      <c r="J47" s="34">
        <v>0</v>
      </c>
      <c r="K47" s="34">
        <v>0</v>
      </c>
      <c r="L47" s="35">
        <v>0</v>
      </c>
      <c r="M47" s="36">
        <v>0</v>
      </c>
      <c r="O47" s="54"/>
    </row>
    <row r="48" spans="2:15" s="53" customFormat="1" ht="22.5" x14ac:dyDescent="0.25">
      <c r="B48" s="50" t="s">
        <v>43</v>
      </c>
      <c r="C48" s="51"/>
      <c r="D48" s="27" t="s">
        <v>102</v>
      </c>
      <c r="E48" s="40" t="s">
        <v>62</v>
      </c>
      <c r="F48" s="52" t="s">
        <v>25</v>
      </c>
      <c r="G48" s="49">
        <v>0</v>
      </c>
      <c r="H48" s="34">
        <v>0</v>
      </c>
      <c r="I48" s="34">
        <v>2000000</v>
      </c>
      <c r="J48" s="34">
        <v>0</v>
      </c>
      <c r="K48" s="34">
        <v>0</v>
      </c>
      <c r="L48" s="35">
        <v>0</v>
      </c>
      <c r="M48" s="36">
        <v>0</v>
      </c>
      <c r="O48" s="54"/>
    </row>
    <row r="49" spans="2:15" s="53" customFormat="1" x14ac:dyDescent="0.25">
      <c r="B49" s="50"/>
      <c r="C49" s="51"/>
      <c r="D49" s="27"/>
      <c r="E49" s="40" t="s">
        <v>103</v>
      </c>
      <c r="F49" s="52" t="s">
        <v>44</v>
      </c>
      <c r="G49" s="49">
        <v>100000</v>
      </c>
      <c r="H49" s="34">
        <v>100000</v>
      </c>
      <c r="I49" s="34">
        <v>100000</v>
      </c>
      <c r="J49" s="34">
        <v>0</v>
      </c>
      <c r="K49" s="34">
        <v>0</v>
      </c>
      <c r="L49" s="35">
        <v>0</v>
      </c>
      <c r="M49" s="36">
        <v>0</v>
      </c>
      <c r="O49" s="54"/>
    </row>
    <row r="50" spans="2:15" s="53" customFormat="1" x14ac:dyDescent="0.25">
      <c r="B50" s="50"/>
      <c r="C50" s="51"/>
      <c r="D50" s="27"/>
      <c r="E50" s="40" t="s">
        <v>57</v>
      </c>
      <c r="F50" s="52" t="s">
        <v>31</v>
      </c>
      <c r="G50" s="49">
        <v>50000</v>
      </c>
      <c r="H50" s="34">
        <v>50000</v>
      </c>
      <c r="I50" s="34">
        <v>50000</v>
      </c>
      <c r="J50" s="34">
        <v>0</v>
      </c>
      <c r="K50" s="34">
        <v>7150</v>
      </c>
      <c r="L50" s="35">
        <v>0.14299999999999999</v>
      </c>
      <c r="M50" s="36">
        <v>0.14299999999999999</v>
      </c>
      <c r="O50" s="54"/>
    </row>
    <row r="51" spans="2:15" s="53" customFormat="1" x14ac:dyDescent="0.25">
      <c r="B51" s="50"/>
      <c r="C51" s="51"/>
      <c r="D51" s="27"/>
      <c r="E51" s="40" t="s">
        <v>64</v>
      </c>
      <c r="F51" s="52" t="s">
        <v>39</v>
      </c>
      <c r="G51" s="49">
        <v>100000</v>
      </c>
      <c r="H51" s="34">
        <v>100000</v>
      </c>
      <c r="I51" s="34">
        <v>100000</v>
      </c>
      <c r="J51" s="34">
        <v>0</v>
      </c>
      <c r="K51" s="34">
        <v>0</v>
      </c>
      <c r="L51" s="35">
        <v>0</v>
      </c>
      <c r="M51" s="36">
        <v>0</v>
      </c>
      <c r="O51" s="54"/>
    </row>
    <row r="52" spans="2:15" s="53" customFormat="1" ht="22.5" x14ac:dyDescent="0.25">
      <c r="B52" s="50" t="s">
        <v>65</v>
      </c>
      <c r="C52" s="51"/>
      <c r="D52" s="27" t="s">
        <v>104</v>
      </c>
      <c r="E52" s="40" t="s">
        <v>51</v>
      </c>
      <c r="F52" s="52" t="s">
        <v>21</v>
      </c>
      <c r="G52" s="49">
        <v>20000</v>
      </c>
      <c r="H52" s="34">
        <v>20000</v>
      </c>
      <c r="I52" s="34">
        <v>10000</v>
      </c>
      <c r="J52" s="34">
        <v>0</v>
      </c>
      <c r="K52" s="34">
        <v>0</v>
      </c>
      <c r="L52" s="35">
        <v>0</v>
      </c>
      <c r="M52" s="36">
        <v>0</v>
      </c>
      <c r="O52" s="54"/>
    </row>
    <row r="53" spans="2:15" s="53" customFormat="1" x14ac:dyDescent="0.25">
      <c r="B53" s="50" t="s">
        <v>79</v>
      </c>
      <c r="C53" s="51"/>
      <c r="D53" s="27" t="s">
        <v>81</v>
      </c>
      <c r="E53" s="40" t="s">
        <v>53</v>
      </c>
      <c r="F53" s="52" t="s">
        <v>24</v>
      </c>
      <c r="G53" s="49">
        <v>0</v>
      </c>
      <c r="H53" s="34">
        <v>0</v>
      </c>
      <c r="I53" s="34">
        <v>50067.199999999997</v>
      </c>
      <c r="J53" s="34">
        <v>0</v>
      </c>
      <c r="K53" s="34">
        <v>0</v>
      </c>
      <c r="L53" s="35">
        <v>0</v>
      </c>
      <c r="M53" s="36">
        <v>0</v>
      </c>
      <c r="O53" s="54"/>
    </row>
    <row r="54" spans="2:15" s="53" customFormat="1" x14ac:dyDescent="0.25">
      <c r="B54" s="50"/>
      <c r="C54" s="51"/>
      <c r="D54" s="27"/>
      <c r="E54" s="40" t="s">
        <v>63</v>
      </c>
      <c r="F54" s="52" t="s">
        <v>35</v>
      </c>
      <c r="G54" s="49">
        <v>0</v>
      </c>
      <c r="H54" s="34">
        <v>0</v>
      </c>
      <c r="I54" s="34">
        <v>11426.87</v>
      </c>
      <c r="J54" s="34">
        <v>0</v>
      </c>
      <c r="K54" s="34">
        <v>0</v>
      </c>
      <c r="L54" s="35">
        <v>0</v>
      </c>
      <c r="M54" s="36">
        <v>0</v>
      </c>
      <c r="O54" s="54"/>
    </row>
    <row r="55" spans="2:15" s="53" customFormat="1" ht="22.5" x14ac:dyDescent="0.25">
      <c r="B55" s="50"/>
      <c r="C55" s="51"/>
      <c r="D55" s="27"/>
      <c r="E55" s="40" t="s">
        <v>93</v>
      </c>
      <c r="F55" s="52" t="s">
        <v>33</v>
      </c>
      <c r="G55" s="49">
        <v>0</v>
      </c>
      <c r="H55" s="34">
        <v>0</v>
      </c>
      <c r="I55" s="34">
        <v>30442.54</v>
      </c>
      <c r="J55" s="34">
        <v>0</v>
      </c>
      <c r="K55" s="34">
        <v>0</v>
      </c>
      <c r="L55" s="35">
        <v>0</v>
      </c>
      <c r="M55" s="36">
        <v>0</v>
      </c>
      <c r="O55" s="54"/>
    </row>
    <row r="56" spans="2:15" s="53" customFormat="1" x14ac:dyDescent="0.25">
      <c r="B56" s="50"/>
      <c r="C56" s="51"/>
      <c r="D56" s="27"/>
      <c r="E56" s="40" t="s">
        <v>64</v>
      </c>
      <c r="F56" s="52" t="s">
        <v>39</v>
      </c>
      <c r="G56" s="49">
        <v>0</v>
      </c>
      <c r="H56" s="34">
        <v>0</v>
      </c>
      <c r="I56" s="34">
        <v>108063.39</v>
      </c>
      <c r="J56" s="34">
        <v>0</v>
      </c>
      <c r="K56" s="34">
        <v>0</v>
      </c>
      <c r="L56" s="35">
        <v>0</v>
      </c>
      <c r="M56" s="36">
        <v>0</v>
      </c>
      <c r="O56" s="54"/>
    </row>
    <row r="57" spans="2:15" s="53" customFormat="1" x14ac:dyDescent="0.25">
      <c r="B57" s="50" t="s">
        <v>106</v>
      </c>
      <c r="C57" s="51"/>
      <c r="D57" s="27" t="s">
        <v>107</v>
      </c>
      <c r="E57" s="40" t="s">
        <v>108</v>
      </c>
      <c r="F57" s="52" t="s">
        <v>40</v>
      </c>
      <c r="G57" s="49">
        <v>0</v>
      </c>
      <c r="H57" s="34">
        <v>0</v>
      </c>
      <c r="I57" s="34">
        <v>7500</v>
      </c>
      <c r="J57" s="34">
        <v>0</v>
      </c>
      <c r="K57" s="34">
        <v>0</v>
      </c>
      <c r="L57" s="35">
        <v>0</v>
      </c>
      <c r="M57" s="36">
        <v>0</v>
      </c>
      <c r="O57" s="54"/>
    </row>
    <row r="58" spans="2:15" s="53" customFormat="1" x14ac:dyDescent="0.25">
      <c r="B58" s="50"/>
      <c r="C58" s="51"/>
      <c r="D58" s="27"/>
      <c r="E58" s="40" t="s">
        <v>54</v>
      </c>
      <c r="F58" s="52" t="s">
        <v>29</v>
      </c>
      <c r="G58" s="49">
        <v>0</v>
      </c>
      <c r="H58" s="34">
        <v>0</v>
      </c>
      <c r="I58" s="34">
        <v>18035</v>
      </c>
      <c r="J58" s="34">
        <v>0</v>
      </c>
      <c r="K58" s="34">
        <v>0</v>
      </c>
      <c r="L58" s="35">
        <v>0</v>
      </c>
      <c r="M58" s="36">
        <v>0</v>
      </c>
      <c r="O58" s="54"/>
    </row>
    <row r="59" spans="2:15" s="53" customFormat="1" ht="22.5" x14ac:dyDescent="0.25">
      <c r="B59" s="50" t="s">
        <v>109</v>
      </c>
      <c r="C59" s="51"/>
      <c r="D59" s="27" t="s">
        <v>110</v>
      </c>
      <c r="E59" s="40" t="s">
        <v>51</v>
      </c>
      <c r="F59" s="52" t="s">
        <v>21</v>
      </c>
      <c r="G59" s="49">
        <v>0</v>
      </c>
      <c r="H59" s="34">
        <v>0</v>
      </c>
      <c r="I59" s="34">
        <v>7700</v>
      </c>
      <c r="J59" s="34">
        <v>0</v>
      </c>
      <c r="K59" s="34">
        <v>0</v>
      </c>
      <c r="L59" s="35">
        <v>0</v>
      </c>
      <c r="M59" s="36">
        <v>0</v>
      </c>
      <c r="O59" s="54"/>
    </row>
    <row r="60" spans="2:15" s="53" customFormat="1" x14ac:dyDescent="0.25">
      <c r="B60" s="50"/>
      <c r="C60" s="51"/>
      <c r="D60" s="27"/>
      <c r="E60" s="40" t="s">
        <v>108</v>
      </c>
      <c r="F60" s="52" t="s">
        <v>40</v>
      </c>
      <c r="G60" s="49">
        <v>0</v>
      </c>
      <c r="H60" s="34">
        <v>0</v>
      </c>
      <c r="I60" s="34">
        <v>43878.1</v>
      </c>
      <c r="J60" s="34">
        <v>0</v>
      </c>
      <c r="K60" s="34">
        <v>0</v>
      </c>
      <c r="L60" s="35">
        <v>0</v>
      </c>
      <c r="M60" s="36">
        <v>0</v>
      </c>
      <c r="O60" s="54"/>
    </row>
    <row r="61" spans="2:15" s="53" customFormat="1" x14ac:dyDescent="0.25">
      <c r="B61" s="50"/>
      <c r="C61" s="51"/>
      <c r="D61" s="27"/>
      <c r="E61" s="40" t="s">
        <v>54</v>
      </c>
      <c r="F61" s="52" t="s">
        <v>29</v>
      </c>
      <c r="G61" s="49">
        <v>0</v>
      </c>
      <c r="H61" s="34">
        <v>0</v>
      </c>
      <c r="I61" s="34">
        <v>6158.6</v>
      </c>
      <c r="J61" s="34">
        <v>0</v>
      </c>
      <c r="K61" s="34">
        <v>0</v>
      </c>
      <c r="L61" s="35">
        <v>0</v>
      </c>
      <c r="M61" s="36">
        <v>0</v>
      </c>
      <c r="O61" s="54"/>
    </row>
    <row r="62" spans="2:15" s="53" customFormat="1" x14ac:dyDescent="0.25">
      <c r="B62" s="50" t="s">
        <v>111</v>
      </c>
      <c r="C62" s="51"/>
      <c r="D62" s="27" t="s">
        <v>112</v>
      </c>
      <c r="E62" s="40" t="s">
        <v>64</v>
      </c>
      <c r="F62" s="52" t="s">
        <v>39</v>
      </c>
      <c r="G62" s="49">
        <v>0</v>
      </c>
      <c r="H62" s="34">
        <v>0</v>
      </c>
      <c r="I62" s="34">
        <v>1099448</v>
      </c>
      <c r="J62" s="34">
        <v>0</v>
      </c>
      <c r="K62" s="34">
        <v>0</v>
      </c>
      <c r="L62" s="35">
        <v>0</v>
      </c>
      <c r="M62" s="36">
        <v>0</v>
      </c>
      <c r="O62" s="54"/>
    </row>
    <row r="63" spans="2:15" s="53" customFormat="1" x14ac:dyDescent="0.25">
      <c r="B63" s="50"/>
      <c r="C63" s="51"/>
      <c r="D63" s="27"/>
      <c r="E63" s="55"/>
      <c r="F63" s="56"/>
      <c r="G63" s="41"/>
      <c r="H63" s="41"/>
      <c r="I63" s="41"/>
      <c r="J63" s="41"/>
      <c r="K63" s="41"/>
      <c r="L63" s="38"/>
      <c r="M63" s="39"/>
    </row>
    <row r="64" spans="2:15" x14ac:dyDescent="0.2">
      <c r="B64" s="32"/>
      <c r="C64" s="33"/>
      <c r="D64" s="27"/>
      <c r="E64" s="40"/>
      <c r="F64" s="27"/>
      <c r="G64" s="27"/>
      <c r="H64" s="27"/>
      <c r="I64" s="27"/>
      <c r="J64" s="27"/>
      <c r="K64" s="27"/>
      <c r="L64" s="27"/>
      <c r="M64" s="28"/>
    </row>
    <row r="65" spans="2:15" ht="13.15" customHeight="1" x14ac:dyDescent="0.2">
      <c r="B65" s="108" t="s">
        <v>14</v>
      </c>
      <c r="C65" s="109"/>
      <c r="D65" s="109"/>
      <c r="E65" s="109"/>
      <c r="F65" s="109"/>
      <c r="G65" s="7">
        <v>20991450</v>
      </c>
      <c r="H65" s="7">
        <v>20991450</v>
      </c>
      <c r="I65" s="7">
        <v>24257670.000000004</v>
      </c>
      <c r="J65" s="7">
        <v>0</v>
      </c>
      <c r="K65" s="7">
        <v>74056</v>
      </c>
      <c r="L65" s="8">
        <v>3.5279125548735319E-3</v>
      </c>
      <c r="M65" s="9">
        <v>3.0528900755925851E-3</v>
      </c>
    </row>
    <row r="66" spans="2:15" ht="4.9000000000000004" customHeight="1" x14ac:dyDescent="0.2">
      <c r="B66" s="32"/>
      <c r="C66" s="33"/>
      <c r="D66" s="27"/>
      <c r="E66" s="40"/>
      <c r="F66" s="27"/>
      <c r="G66" s="27"/>
      <c r="H66" s="27"/>
      <c r="I66" s="27"/>
      <c r="J66" s="27"/>
      <c r="K66" s="27"/>
      <c r="L66" s="27"/>
      <c r="M66" s="28"/>
    </row>
    <row r="67" spans="2:15" ht="13.15" customHeight="1" x14ac:dyDescent="0.2">
      <c r="B67" s="110" t="s">
        <v>15</v>
      </c>
      <c r="C67" s="107"/>
      <c r="D67" s="107"/>
      <c r="E67" s="21"/>
      <c r="F67" s="26"/>
      <c r="G67" s="27"/>
      <c r="H67" s="27"/>
      <c r="I67" s="27"/>
      <c r="J67" s="27"/>
      <c r="K67" s="27"/>
      <c r="L67" s="27"/>
      <c r="M67" s="28"/>
    </row>
    <row r="68" spans="2:15" ht="13.15" customHeight="1" x14ac:dyDescent="0.2">
      <c r="B68" s="25"/>
      <c r="C68" s="107" t="s">
        <v>16</v>
      </c>
      <c r="D68" s="107"/>
      <c r="E68" s="21"/>
      <c r="F68" s="26"/>
      <c r="G68" s="27"/>
      <c r="H68" s="27"/>
      <c r="I68" s="27"/>
      <c r="J68" s="27"/>
      <c r="K68" s="27"/>
      <c r="L68" s="27"/>
      <c r="M68" s="28"/>
    </row>
    <row r="69" spans="2:15" ht="6" customHeight="1" x14ac:dyDescent="0.2">
      <c r="B69" s="42"/>
      <c r="C69" s="43"/>
      <c r="D69" s="43"/>
      <c r="E69" s="37"/>
      <c r="F69" s="43"/>
      <c r="G69" s="27"/>
      <c r="H69" s="27"/>
      <c r="I69" s="27"/>
      <c r="J69" s="27"/>
      <c r="K69" s="27"/>
      <c r="L69" s="27"/>
      <c r="M69" s="28"/>
    </row>
    <row r="70" spans="2:15" s="53" customFormat="1" ht="22.5" x14ac:dyDescent="0.25">
      <c r="B70" s="50" t="s">
        <v>30</v>
      </c>
      <c r="C70" s="51"/>
      <c r="D70" s="27" t="s">
        <v>87</v>
      </c>
      <c r="E70" s="40" t="s">
        <v>58</v>
      </c>
      <c r="F70" s="27" t="s">
        <v>45</v>
      </c>
      <c r="G70" s="49">
        <v>10450000</v>
      </c>
      <c r="H70" s="34">
        <v>10450000</v>
      </c>
      <c r="I70" s="34">
        <v>20158685.379999999</v>
      </c>
      <c r="J70" s="34">
        <v>0</v>
      </c>
      <c r="K70" s="34">
        <v>10191215.75</v>
      </c>
      <c r="L70" s="35">
        <v>0.97523595693779908</v>
      </c>
      <c r="M70" s="36">
        <v>0.50554962081560106</v>
      </c>
      <c r="O70" s="54"/>
    </row>
    <row r="71" spans="2:15" s="53" customFormat="1" ht="22.5" x14ac:dyDescent="0.25">
      <c r="B71" s="50"/>
      <c r="C71" s="51"/>
      <c r="D71" s="27"/>
      <c r="E71" s="40" t="s">
        <v>59</v>
      </c>
      <c r="F71" s="27" t="s">
        <v>46</v>
      </c>
      <c r="G71" s="49">
        <v>83205545</v>
      </c>
      <c r="H71" s="34">
        <v>83205545</v>
      </c>
      <c r="I71" s="34">
        <v>144401213.91000003</v>
      </c>
      <c r="J71" s="34">
        <v>0</v>
      </c>
      <c r="K71" s="34">
        <v>61769363.549999997</v>
      </c>
      <c r="L71" s="35">
        <v>0.74237075846327305</v>
      </c>
      <c r="M71" s="36">
        <v>0.42776207953832418</v>
      </c>
      <c r="O71" s="54"/>
    </row>
    <row r="72" spans="2:15" s="53" customFormat="1" x14ac:dyDescent="0.25">
      <c r="B72" s="50"/>
      <c r="C72" s="51"/>
      <c r="D72" s="27"/>
      <c r="E72" s="40" t="s">
        <v>60</v>
      </c>
      <c r="F72" s="27" t="s">
        <v>47</v>
      </c>
      <c r="G72" s="49">
        <v>27000000</v>
      </c>
      <c r="H72" s="34">
        <v>27000000</v>
      </c>
      <c r="I72" s="34">
        <v>42602178.700000003</v>
      </c>
      <c r="J72" s="34">
        <v>0</v>
      </c>
      <c r="K72" s="34">
        <v>17846563.789999999</v>
      </c>
      <c r="L72" s="35">
        <v>0.66098384407407407</v>
      </c>
      <c r="M72" s="36">
        <v>0.41891199780353011</v>
      </c>
      <c r="O72" s="54"/>
    </row>
    <row r="73" spans="2:15" s="53" customFormat="1" x14ac:dyDescent="0.25">
      <c r="B73" s="50"/>
      <c r="C73" s="51"/>
      <c r="D73" s="27"/>
      <c r="E73" s="40" t="s">
        <v>61</v>
      </c>
      <c r="F73" s="27" t="s">
        <v>48</v>
      </c>
      <c r="G73" s="49">
        <v>1000000</v>
      </c>
      <c r="H73" s="34">
        <v>1000000</v>
      </c>
      <c r="I73" s="34">
        <v>2656857.35</v>
      </c>
      <c r="J73" s="34">
        <v>0</v>
      </c>
      <c r="K73" s="34">
        <v>721511.66</v>
      </c>
      <c r="L73" s="35">
        <v>0.72151166</v>
      </c>
      <c r="M73" s="36">
        <v>0.27156582569252352</v>
      </c>
      <c r="O73" s="54"/>
    </row>
    <row r="74" spans="2:15" s="53" customFormat="1" ht="22.5" x14ac:dyDescent="0.25">
      <c r="B74" s="50" t="s">
        <v>32</v>
      </c>
      <c r="C74" s="51"/>
      <c r="D74" s="27" t="s">
        <v>88</v>
      </c>
      <c r="E74" s="40" t="s">
        <v>113</v>
      </c>
      <c r="F74" s="27" t="s">
        <v>45</v>
      </c>
      <c r="G74" s="49">
        <v>2000000</v>
      </c>
      <c r="H74" s="34">
        <v>2000000</v>
      </c>
      <c r="I74" s="34">
        <v>4599671.3599999994</v>
      </c>
      <c r="J74" s="34">
        <v>0</v>
      </c>
      <c r="K74" s="34">
        <v>2599671.36</v>
      </c>
      <c r="L74" s="35">
        <v>1.2998356799999999</v>
      </c>
      <c r="M74" s="36">
        <v>0.56518632670313218</v>
      </c>
      <c r="O74" s="54"/>
    </row>
    <row r="75" spans="2:15" s="53" customFormat="1" ht="22.5" x14ac:dyDescent="0.25">
      <c r="B75" s="50" t="s">
        <v>66</v>
      </c>
      <c r="C75" s="51"/>
      <c r="D75" s="27" t="s">
        <v>67</v>
      </c>
      <c r="E75" s="40" t="s">
        <v>59</v>
      </c>
      <c r="F75" s="27" t="s">
        <v>46</v>
      </c>
      <c r="G75" s="49">
        <v>0</v>
      </c>
      <c r="H75" s="34">
        <v>0</v>
      </c>
      <c r="I75" s="34">
        <v>2913955.07</v>
      </c>
      <c r="J75" s="34">
        <v>0</v>
      </c>
      <c r="K75" s="34">
        <v>2913955.07</v>
      </c>
      <c r="L75" s="35">
        <v>0</v>
      </c>
      <c r="M75" s="36">
        <v>1</v>
      </c>
      <c r="O75" s="54"/>
    </row>
    <row r="76" spans="2:15" s="53" customFormat="1" ht="22.5" x14ac:dyDescent="0.25">
      <c r="B76" s="50" t="s">
        <v>68</v>
      </c>
      <c r="C76" s="51"/>
      <c r="D76" s="27" t="s">
        <v>69</v>
      </c>
      <c r="E76" s="40" t="s">
        <v>59</v>
      </c>
      <c r="F76" s="27" t="s">
        <v>46</v>
      </c>
      <c r="G76" s="49">
        <v>0</v>
      </c>
      <c r="H76" s="34">
        <v>0</v>
      </c>
      <c r="I76" s="34">
        <v>13244823.42</v>
      </c>
      <c r="J76" s="34">
        <v>0</v>
      </c>
      <c r="K76" s="34">
        <v>9845673.9399999995</v>
      </c>
      <c r="L76" s="35">
        <v>0</v>
      </c>
      <c r="M76" s="36">
        <v>0.74336015119180798</v>
      </c>
      <c r="O76" s="54"/>
    </row>
    <row r="77" spans="2:15" s="53" customFormat="1" ht="22.5" x14ac:dyDescent="0.25">
      <c r="B77" s="50"/>
      <c r="C77" s="51"/>
      <c r="D77" s="27"/>
      <c r="E77" s="40" t="s">
        <v>59</v>
      </c>
      <c r="F77" s="27" t="s">
        <v>46</v>
      </c>
      <c r="G77" s="49">
        <v>0</v>
      </c>
      <c r="H77" s="34">
        <v>0</v>
      </c>
      <c r="I77" s="34">
        <v>853.19</v>
      </c>
      <c r="J77" s="34">
        <v>0</v>
      </c>
      <c r="K77" s="34">
        <v>0</v>
      </c>
      <c r="L77" s="35">
        <v>0</v>
      </c>
      <c r="M77" s="36">
        <v>0</v>
      </c>
      <c r="O77" s="54"/>
    </row>
    <row r="78" spans="2:15" s="53" customFormat="1" ht="22.5" x14ac:dyDescent="0.25">
      <c r="B78" s="50" t="s">
        <v>70</v>
      </c>
      <c r="C78" s="51"/>
      <c r="D78" s="27" t="s">
        <v>71</v>
      </c>
      <c r="E78" s="40" t="s">
        <v>59</v>
      </c>
      <c r="F78" s="27" t="s">
        <v>46</v>
      </c>
      <c r="G78" s="49">
        <v>0</v>
      </c>
      <c r="H78" s="34">
        <v>0</v>
      </c>
      <c r="I78" s="34">
        <v>200000</v>
      </c>
      <c r="J78" s="34">
        <v>0</v>
      </c>
      <c r="K78" s="34">
        <v>200000</v>
      </c>
      <c r="L78" s="35">
        <v>0</v>
      </c>
      <c r="M78" s="36">
        <v>1</v>
      </c>
      <c r="O78" s="54"/>
    </row>
    <row r="79" spans="2:15" s="53" customFormat="1" ht="22.5" x14ac:dyDescent="0.25">
      <c r="B79" s="50"/>
      <c r="C79" s="51"/>
      <c r="D79" s="27"/>
      <c r="E79" s="40" t="s">
        <v>59</v>
      </c>
      <c r="F79" s="27" t="s">
        <v>46</v>
      </c>
      <c r="G79" s="49">
        <v>0</v>
      </c>
      <c r="H79" s="34">
        <v>0</v>
      </c>
      <c r="I79" s="34">
        <v>3.99</v>
      </c>
      <c r="J79" s="34">
        <v>0</v>
      </c>
      <c r="K79" s="34">
        <v>0</v>
      </c>
      <c r="L79" s="35">
        <v>0</v>
      </c>
      <c r="M79" s="36">
        <v>0</v>
      </c>
      <c r="O79" s="54"/>
    </row>
    <row r="80" spans="2:15" s="53" customFormat="1" ht="22.5" x14ac:dyDescent="0.25">
      <c r="B80" s="50"/>
      <c r="C80" s="51"/>
      <c r="D80" s="27"/>
      <c r="E80" s="40" t="s">
        <v>59</v>
      </c>
      <c r="F80" s="27" t="s">
        <v>46</v>
      </c>
      <c r="G80" s="49">
        <v>0</v>
      </c>
      <c r="H80" s="34">
        <v>0</v>
      </c>
      <c r="I80" s="34">
        <v>566643.74</v>
      </c>
      <c r="J80" s="34">
        <v>0</v>
      </c>
      <c r="K80" s="34">
        <v>566486.13</v>
      </c>
      <c r="L80" s="35">
        <v>0</v>
      </c>
      <c r="M80" s="36">
        <v>0.99972185345240028</v>
      </c>
      <c r="O80" s="54"/>
    </row>
    <row r="81" spans="2:15" s="53" customFormat="1" ht="22.5" x14ac:dyDescent="0.25">
      <c r="B81" s="50"/>
      <c r="C81" s="51"/>
      <c r="D81" s="27"/>
      <c r="E81" s="40" t="s">
        <v>59</v>
      </c>
      <c r="F81" s="27" t="s">
        <v>46</v>
      </c>
      <c r="G81" s="49">
        <v>0</v>
      </c>
      <c r="H81" s="34">
        <v>0</v>
      </c>
      <c r="I81" s="34">
        <v>22.29</v>
      </c>
      <c r="J81" s="34">
        <v>0</v>
      </c>
      <c r="K81" s="34">
        <v>0</v>
      </c>
      <c r="L81" s="35">
        <v>0</v>
      </c>
      <c r="M81" s="36">
        <v>0</v>
      </c>
      <c r="O81" s="54"/>
    </row>
    <row r="82" spans="2:15" s="53" customFormat="1" ht="22.5" x14ac:dyDescent="0.25">
      <c r="B82" s="50" t="s">
        <v>72</v>
      </c>
      <c r="C82" s="51"/>
      <c r="D82" s="27" t="s">
        <v>73</v>
      </c>
      <c r="E82" s="40" t="s">
        <v>59</v>
      </c>
      <c r="F82" s="27" t="s">
        <v>46</v>
      </c>
      <c r="G82" s="49">
        <v>0</v>
      </c>
      <c r="H82" s="34">
        <v>0</v>
      </c>
      <c r="I82" s="34">
        <v>10636743.109999999</v>
      </c>
      <c r="J82" s="34">
        <v>0</v>
      </c>
      <c r="K82" s="34">
        <v>3243107.81</v>
      </c>
      <c r="L82" s="35">
        <v>0</v>
      </c>
      <c r="M82" s="36">
        <v>0.30489669407838133</v>
      </c>
      <c r="O82" s="54"/>
    </row>
    <row r="83" spans="2:15" s="53" customFormat="1" ht="22.5" x14ac:dyDescent="0.25">
      <c r="B83" s="50"/>
      <c r="C83" s="51"/>
      <c r="D83" s="27"/>
      <c r="E83" s="40" t="s">
        <v>59</v>
      </c>
      <c r="F83" s="27" t="s">
        <v>46</v>
      </c>
      <c r="G83" s="49">
        <v>0</v>
      </c>
      <c r="H83" s="34">
        <v>0</v>
      </c>
      <c r="I83" s="34">
        <v>14451.73</v>
      </c>
      <c r="J83" s="34">
        <v>0</v>
      </c>
      <c r="K83" s="34">
        <v>0</v>
      </c>
      <c r="L83" s="35">
        <v>0</v>
      </c>
      <c r="M83" s="36">
        <v>0</v>
      </c>
      <c r="O83" s="54"/>
    </row>
    <row r="84" spans="2:15" s="53" customFormat="1" x14ac:dyDescent="0.25">
      <c r="B84" s="50" t="s">
        <v>74</v>
      </c>
      <c r="C84" s="51"/>
      <c r="D84" s="27" t="s">
        <v>75</v>
      </c>
      <c r="E84" s="40" t="s">
        <v>60</v>
      </c>
      <c r="F84" s="27" t="s">
        <v>47</v>
      </c>
      <c r="G84" s="49">
        <v>0</v>
      </c>
      <c r="H84" s="34">
        <v>0</v>
      </c>
      <c r="I84" s="34">
        <v>7231970.1100000003</v>
      </c>
      <c r="J84" s="34">
        <v>0</v>
      </c>
      <c r="K84" s="34">
        <v>5346872.4400000004</v>
      </c>
      <c r="L84" s="35">
        <v>0</v>
      </c>
      <c r="M84" s="36">
        <v>0.73933829353174696</v>
      </c>
      <c r="O84" s="54"/>
    </row>
    <row r="85" spans="2:15" s="53" customFormat="1" x14ac:dyDescent="0.25">
      <c r="B85" s="50"/>
      <c r="C85" s="51"/>
      <c r="D85" s="27"/>
      <c r="E85" s="40" t="s">
        <v>60</v>
      </c>
      <c r="F85" s="27" t="s">
        <v>47</v>
      </c>
      <c r="G85" s="49">
        <v>0</v>
      </c>
      <c r="H85" s="34">
        <v>0</v>
      </c>
      <c r="I85" s="34">
        <v>92.32</v>
      </c>
      <c r="J85" s="34">
        <v>0</v>
      </c>
      <c r="K85" s="34">
        <v>0</v>
      </c>
      <c r="L85" s="35">
        <v>0</v>
      </c>
      <c r="M85" s="36">
        <v>0</v>
      </c>
      <c r="O85" s="54"/>
    </row>
    <row r="86" spans="2:15" s="53" customFormat="1" x14ac:dyDescent="0.25">
      <c r="B86" s="50" t="s">
        <v>77</v>
      </c>
      <c r="C86" s="51"/>
      <c r="D86" s="27" t="s">
        <v>76</v>
      </c>
      <c r="E86" s="40" t="s">
        <v>61</v>
      </c>
      <c r="F86" s="27" t="s">
        <v>48</v>
      </c>
      <c r="G86" s="49">
        <v>0</v>
      </c>
      <c r="H86" s="34">
        <v>0</v>
      </c>
      <c r="I86" s="34">
        <v>1440000</v>
      </c>
      <c r="J86" s="34">
        <v>0</v>
      </c>
      <c r="K86" s="34">
        <v>0</v>
      </c>
      <c r="L86" s="35">
        <v>0</v>
      </c>
      <c r="M86" s="36">
        <v>0</v>
      </c>
      <c r="O86" s="54"/>
    </row>
    <row r="87" spans="2:15" s="53" customFormat="1" x14ac:dyDescent="0.25">
      <c r="B87" s="50" t="s">
        <v>79</v>
      </c>
      <c r="C87" s="51"/>
      <c r="D87" s="27" t="s">
        <v>81</v>
      </c>
      <c r="E87" s="40" t="s">
        <v>58</v>
      </c>
      <c r="F87" s="27" t="s">
        <v>45</v>
      </c>
      <c r="G87" s="49">
        <v>0</v>
      </c>
      <c r="H87" s="34">
        <v>0</v>
      </c>
      <c r="I87" s="34">
        <v>2500000</v>
      </c>
      <c r="J87" s="34">
        <v>0</v>
      </c>
      <c r="K87" s="34">
        <v>0</v>
      </c>
      <c r="L87" s="35">
        <v>0</v>
      </c>
      <c r="M87" s="36">
        <v>0</v>
      </c>
      <c r="O87" s="54"/>
    </row>
    <row r="88" spans="2:15" s="53" customFormat="1" x14ac:dyDescent="0.25">
      <c r="B88" s="50" t="s">
        <v>80</v>
      </c>
      <c r="C88" s="51"/>
      <c r="D88" s="27" t="s">
        <v>82</v>
      </c>
      <c r="E88" s="40" t="s">
        <v>58</v>
      </c>
      <c r="F88" s="27" t="s">
        <v>45</v>
      </c>
      <c r="G88" s="49">
        <v>0</v>
      </c>
      <c r="H88" s="34">
        <v>0</v>
      </c>
      <c r="I88" s="34">
        <v>900000</v>
      </c>
      <c r="J88" s="34">
        <v>0</v>
      </c>
      <c r="K88" s="34">
        <v>0</v>
      </c>
      <c r="L88" s="35">
        <v>0</v>
      </c>
      <c r="M88" s="36">
        <v>0</v>
      </c>
      <c r="O88" s="54"/>
    </row>
    <row r="89" spans="2:15" s="53" customFormat="1" ht="22.5" x14ac:dyDescent="0.25">
      <c r="B89" s="50" t="s">
        <v>114</v>
      </c>
      <c r="C89" s="51"/>
      <c r="D89" s="27" t="s">
        <v>67</v>
      </c>
      <c r="E89" s="40" t="s">
        <v>59</v>
      </c>
      <c r="F89" s="27" t="s">
        <v>46</v>
      </c>
      <c r="G89" s="49">
        <v>0</v>
      </c>
      <c r="H89" s="34">
        <v>0</v>
      </c>
      <c r="I89" s="34">
        <v>3792211.59</v>
      </c>
      <c r="J89" s="34">
        <v>0</v>
      </c>
      <c r="K89" s="34">
        <v>0</v>
      </c>
      <c r="L89" s="35">
        <v>0</v>
      </c>
      <c r="M89" s="36">
        <v>0</v>
      </c>
      <c r="O89" s="54"/>
    </row>
    <row r="90" spans="2:15" s="53" customFormat="1" ht="22.5" x14ac:dyDescent="0.25">
      <c r="B90" s="50" t="s">
        <v>115</v>
      </c>
      <c r="C90" s="51"/>
      <c r="D90" s="27" t="s">
        <v>69</v>
      </c>
      <c r="E90" s="40" t="s">
        <v>59</v>
      </c>
      <c r="F90" s="27" t="s">
        <v>46</v>
      </c>
      <c r="G90" s="49">
        <v>0</v>
      </c>
      <c r="H90" s="34">
        <v>0</v>
      </c>
      <c r="I90" s="34">
        <v>6000000</v>
      </c>
      <c r="J90" s="34">
        <v>0</v>
      </c>
      <c r="K90" s="34">
        <v>0</v>
      </c>
      <c r="L90" s="35">
        <v>0</v>
      </c>
      <c r="M90" s="36">
        <v>0</v>
      </c>
      <c r="O90" s="54"/>
    </row>
    <row r="91" spans="2:15" x14ac:dyDescent="0.2">
      <c r="B91" s="44"/>
      <c r="C91" s="45"/>
      <c r="D91" s="46"/>
      <c r="E91" s="47"/>
      <c r="F91" s="46"/>
      <c r="G91" s="46"/>
      <c r="H91" s="46"/>
      <c r="I91" s="46"/>
      <c r="J91" s="46"/>
      <c r="K91" s="46"/>
      <c r="L91" s="46"/>
      <c r="M91" s="48"/>
    </row>
    <row r="92" spans="2:15" x14ac:dyDescent="0.2">
      <c r="B92" s="108" t="s">
        <v>17</v>
      </c>
      <c r="C92" s="109"/>
      <c r="D92" s="109"/>
      <c r="E92" s="109"/>
      <c r="F92" s="109"/>
      <c r="G92" s="7">
        <v>123655545</v>
      </c>
      <c r="H92" s="7">
        <v>123655545</v>
      </c>
      <c r="I92" s="7">
        <v>263860377.25999999</v>
      </c>
      <c r="J92" s="7">
        <v>0</v>
      </c>
      <c r="K92" s="7">
        <v>115244421.49999999</v>
      </c>
      <c r="L92" s="8">
        <v>0.93197940698898696</v>
      </c>
      <c r="M92" s="9">
        <v>0.43676289216566094</v>
      </c>
    </row>
    <row r="93" spans="2:15" x14ac:dyDescent="0.2">
      <c r="B93" s="4"/>
      <c r="C93" s="5"/>
      <c r="D93" s="2"/>
      <c r="E93" s="6"/>
      <c r="F93" s="2"/>
      <c r="G93" s="2"/>
      <c r="H93" s="2"/>
      <c r="I93" s="2"/>
      <c r="J93" s="2"/>
      <c r="K93" s="2"/>
      <c r="L93" s="2"/>
      <c r="M93" s="3"/>
    </row>
    <row r="94" spans="2:15" x14ac:dyDescent="0.2">
      <c r="B94" s="95" t="s">
        <v>18</v>
      </c>
      <c r="C94" s="96"/>
      <c r="D94" s="96"/>
      <c r="E94" s="96"/>
      <c r="F94" s="96"/>
      <c r="G94" s="10">
        <v>144646995</v>
      </c>
      <c r="H94" s="10">
        <v>144646995</v>
      </c>
      <c r="I94" s="10">
        <v>288118047.25999999</v>
      </c>
      <c r="J94" s="10">
        <v>0</v>
      </c>
      <c r="K94" s="10">
        <v>115318477.49999999</v>
      </c>
      <c r="L94" s="11">
        <v>0.79724074115746402</v>
      </c>
      <c r="M94" s="12">
        <v>0.40024732430570614</v>
      </c>
    </row>
    <row r="95" spans="2:15" x14ac:dyDescent="0.2">
      <c r="B95" s="13"/>
      <c r="C95" s="14"/>
      <c r="D95" s="14"/>
      <c r="E95" s="15"/>
      <c r="F95" s="14"/>
      <c r="G95" s="14"/>
      <c r="H95" s="14"/>
      <c r="I95" s="14"/>
      <c r="J95" s="14"/>
      <c r="K95" s="14"/>
      <c r="L95" s="14"/>
      <c r="M95" s="16"/>
    </row>
    <row r="96" spans="2:15" ht="15" x14ac:dyDescent="0.25">
      <c r="B96" s="17" t="s">
        <v>19</v>
      </c>
      <c r="C96" s="17"/>
      <c r="D96" s="18"/>
      <c r="E96" s="19"/>
      <c r="F96" s="18"/>
      <c r="G96" s="18"/>
      <c r="H96" s="18"/>
    </row>
    <row r="112" spans="4:8" x14ac:dyDescent="0.2">
      <c r="D112" s="57"/>
      <c r="H112" s="57"/>
    </row>
  </sheetData>
  <mergeCells count="22">
    <mergeCell ref="B94:F94"/>
    <mergeCell ref="K3:K5"/>
    <mergeCell ref="L3:M3"/>
    <mergeCell ref="L4:L5"/>
    <mergeCell ref="M4:M5"/>
    <mergeCell ref="B6:D6"/>
    <mergeCell ref="J6:K6"/>
    <mergeCell ref="C7:D7"/>
    <mergeCell ref="B65:F65"/>
    <mergeCell ref="B67:D67"/>
    <mergeCell ref="C68:D68"/>
    <mergeCell ref="B92:F9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pageSetup scale="56" orientation="landscape" r:id="rId1"/>
  <rowBreaks count="1" manualBreakCount="1">
    <brk id="51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6286-DEE2-4262-83BB-57348BD4C292}">
  <dimension ref="A1:R50"/>
  <sheetViews>
    <sheetView workbookViewId="0">
      <selection activeCell="B14" sqref="B1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11" t="s">
        <v>116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x14ac:dyDescent="0.25">
      <c r="A2" s="58"/>
      <c r="B2" s="58"/>
      <c r="C2" s="58"/>
      <c r="D2" s="58"/>
      <c r="E2" s="58"/>
      <c r="F2" s="58"/>
      <c r="G2" s="112" t="s">
        <v>117</v>
      </c>
      <c r="H2" s="113"/>
      <c r="I2" s="114"/>
      <c r="J2" s="112" t="s">
        <v>118</v>
      </c>
      <c r="K2" s="113"/>
      <c r="L2" s="113"/>
      <c r="M2" s="114"/>
      <c r="N2" s="115" t="s">
        <v>119</v>
      </c>
      <c r="O2" s="116"/>
      <c r="P2" s="117" t="s">
        <v>120</v>
      </c>
      <c r="Q2" s="118"/>
    </row>
    <row r="3" spans="1:17" ht="23.25" x14ac:dyDescent="0.25">
      <c r="A3" s="59" t="s">
        <v>121</v>
      </c>
      <c r="B3" s="59" t="s">
        <v>122</v>
      </c>
      <c r="C3" s="59" t="s">
        <v>123</v>
      </c>
      <c r="D3" s="59" t="s">
        <v>124</v>
      </c>
      <c r="E3" s="59" t="s">
        <v>125</v>
      </c>
      <c r="F3" s="59" t="s">
        <v>126</v>
      </c>
      <c r="G3" s="60" t="s">
        <v>127</v>
      </c>
      <c r="H3" s="60" t="s">
        <v>128</v>
      </c>
      <c r="I3" s="60" t="s">
        <v>129</v>
      </c>
      <c r="J3" s="60" t="s">
        <v>130</v>
      </c>
      <c r="K3" s="60" t="s">
        <v>128</v>
      </c>
      <c r="L3" s="60" t="s">
        <v>131</v>
      </c>
      <c r="M3" s="60" t="s">
        <v>132</v>
      </c>
      <c r="N3" s="61" t="s">
        <v>133</v>
      </c>
      <c r="O3" s="61" t="s">
        <v>134</v>
      </c>
      <c r="P3" s="62" t="s">
        <v>135</v>
      </c>
      <c r="Q3" s="62" t="s">
        <v>136</v>
      </c>
    </row>
    <row r="4" spans="1:17" x14ac:dyDescent="0.25">
      <c r="A4" s="63" t="s">
        <v>22</v>
      </c>
      <c r="B4" s="63" t="s">
        <v>137</v>
      </c>
      <c r="C4" s="63" t="s">
        <v>50</v>
      </c>
      <c r="D4" s="63" t="s">
        <v>138</v>
      </c>
      <c r="E4" s="63" t="s">
        <v>139</v>
      </c>
      <c r="F4" s="63" t="s">
        <v>140</v>
      </c>
      <c r="G4" s="64">
        <v>25000</v>
      </c>
      <c r="H4" s="64">
        <v>25000</v>
      </c>
      <c r="I4" s="64">
        <v>9046</v>
      </c>
      <c r="J4" s="65"/>
      <c r="K4" s="65"/>
      <c r="L4" s="65"/>
      <c r="M4" s="66" t="s">
        <v>141</v>
      </c>
      <c r="N4" s="67">
        <f t="shared" ref="N4:N48" si="0">IF(G4&gt;0,I4/G4,0)</f>
        <v>0.36183999999999999</v>
      </c>
      <c r="O4" s="67">
        <f t="shared" ref="O4:O48" si="1">IF(H4&gt;0,I4/H4,0)</f>
        <v>0.36183999999999999</v>
      </c>
      <c r="P4" s="68">
        <f t="shared" ref="P4:P49" si="2">IF(J4=0,0,L4/J4)</f>
        <v>0</v>
      </c>
      <c r="Q4" s="68">
        <f t="shared" ref="Q4:Q49" si="3">IF(L4=0,0,L4/K4)</f>
        <v>0</v>
      </c>
    </row>
    <row r="5" spans="1:17" x14ac:dyDescent="0.25">
      <c r="A5" s="63" t="s">
        <v>30</v>
      </c>
      <c r="B5" s="63" t="s">
        <v>142</v>
      </c>
      <c r="C5" s="63" t="s">
        <v>50</v>
      </c>
      <c r="D5" s="63" t="s">
        <v>138</v>
      </c>
      <c r="E5" s="63" t="s">
        <v>143</v>
      </c>
      <c r="F5" s="63" t="s">
        <v>144</v>
      </c>
      <c r="G5" s="64">
        <v>0</v>
      </c>
      <c r="H5" s="64">
        <v>40000</v>
      </c>
      <c r="I5" s="64">
        <v>0</v>
      </c>
      <c r="J5" s="65"/>
      <c r="K5" s="65"/>
      <c r="L5" s="65"/>
      <c r="M5" s="66" t="s">
        <v>141</v>
      </c>
      <c r="N5" s="67">
        <f t="shared" si="0"/>
        <v>0</v>
      </c>
      <c r="O5" s="67">
        <f t="shared" si="1"/>
        <v>0</v>
      </c>
      <c r="P5" s="68">
        <f t="shared" si="2"/>
        <v>0</v>
      </c>
      <c r="Q5" s="68">
        <f t="shared" si="3"/>
        <v>0</v>
      </c>
    </row>
    <row r="6" spans="1:17" x14ac:dyDescent="0.25">
      <c r="A6" s="63" t="s">
        <v>41</v>
      </c>
      <c r="B6" s="63" t="s">
        <v>145</v>
      </c>
      <c r="C6" s="63" t="s">
        <v>50</v>
      </c>
      <c r="D6" s="63" t="s">
        <v>138</v>
      </c>
      <c r="E6" s="63" t="s">
        <v>146</v>
      </c>
      <c r="F6" s="63" t="s">
        <v>147</v>
      </c>
      <c r="G6" s="64">
        <v>18000</v>
      </c>
      <c r="H6" s="64">
        <v>18000</v>
      </c>
      <c r="I6" s="64">
        <v>0</v>
      </c>
      <c r="J6" s="65"/>
      <c r="K6" s="65"/>
      <c r="L6" s="65"/>
      <c r="M6" s="66" t="s">
        <v>141</v>
      </c>
      <c r="N6" s="67">
        <f t="shared" si="0"/>
        <v>0</v>
      </c>
      <c r="O6" s="67">
        <f t="shared" si="1"/>
        <v>0</v>
      </c>
      <c r="P6" s="68">
        <f t="shared" si="2"/>
        <v>0</v>
      </c>
      <c r="Q6" s="68">
        <f t="shared" si="3"/>
        <v>0</v>
      </c>
    </row>
    <row r="7" spans="1:17" x14ac:dyDescent="0.25">
      <c r="A7" s="63" t="s">
        <v>42</v>
      </c>
      <c r="B7" s="63" t="s">
        <v>148</v>
      </c>
      <c r="C7" s="63" t="s">
        <v>50</v>
      </c>
      <c r="D7" s="63" t="s">
        <v>138</v>
      </c>
      <c r="E7" s="63" t="s">
        <v>149</v>
      </c>
      <c r="F7" s="63" t="s">
        <v>150</v>
      </c>
      <c r="G7" s="64">
        <v>10000</v>
      </c>
      <c r="H7" s="64">
        <v>10000</v>
      </c>
      <c r="I7" s="64">
        <v>0</v>
      </c>
      <c r="J7" s="65"/>
      <c r="K7" s="65"/>
      <c r="L7" s="65"/>
      <c r="M7" s="66" t="s">
        <v>141</v>
      </c>
      <c r="N7" s="67">
        <f t="shared" si="0"/>
        <v>0</v>
      </c>
      <c r="O7" s="67">
        <f t="shared" si="1"/>
        <v>0</v>
      </c>
      <c r="P7" s="68">
        <f t="shared" si="2"/>
        <v>0</v>
      </c>
      <c r="Q7" s="68">
        <f t="shared" si="3"/>
        <v>0</v>
      </c>
    </row>
    <row r="8" spans="1:17" x14ac:dyDescent="0.25">
      <c r="A8" s="63" t="s">
        <v>151</v>
      </c>
      <c r="B8" s="63" t="s">
        <v>152</v>
      </c>
      <c r="C8" s="63" t="s">
        <v>51</v>
      </c>
      <c r="D8" s="63" t="s">
        <v>138</v>
      </c>
      <c r="E8" s="63" t="s">
        <v>153</v>
      </c>
      <c r="F8" s="63" t="s">
        <v>154</v>
      </c>
      <c r="G8" s="64">
        <v>28990</v>
      </c>
      <c r="H8" s="64">
        <v>28990</v>
      </c>
      <c r="I8" s="64">
        <v>0</v>
      </c>
      <c r="J8" s="65"/>
      <c r="K8" s="65"/>
      <c r="L8" s="65"/>
      <c r="M8" s="66" t="s">
        <v>141</v>
      </c>
      <c r="N8" s="67">
        <f t="shared" si="0"/>
        <v>0</v>
      </c>
      <c r="O8" s="67">
        <f t="shared" si="1"/>
        <v>0</v>
      </c>
      <c r="P8" s="68">
        <f t="shared" si="2"/>
        <v>0</v>
      </c>
      <c r="Q8" s="68">
        <f t="shared" si="3"/>
        <v>0</v>
      </c>
    </row>
    <row r="9" spans="1:17" x14ac:dyDescent="0.25">
      <c r="A9" s="63" t="s">
        <v>22</v>
      </c>
      <c r="B9" s="63" t="s">
        <v>137</v>
      </c>
      <c r="C9" s="63" t="s">
        <v>51</v>
      </c>
      <c r="D9" s="63" t="s">
        <v>138</v>
      </c>
      <c r="E9" s="63" t="s">
        <v>139</v>
      </c>
      <c r="F9" s="63" t="s">
        <v>140</v>
      </c>
      <c r="G9" s="64">
        <v>185000</v>
      </c>
      <c r="H9" s="64">
        <v>185000</v>
      </c>
      <c r="I9" s="64">
        <v>39440</v>
      </c>
      <c r="J9" s="65"/>
      <c r="K9" s="65"/>
      <c r="L9" s="65"/>
      <c r="M9" s="66" t="s">
        <v>141</v>
      </c>
      <c r="N9" s="67">
        <f t="shared" si="0"/>
        <v>0.21318918918918919</v>
      </c>
      <c r="O9" s="67">
        <f t="shared" si="1"/>
        <v>0.21318918918918919</v>
      </c>
      <c r="P9" s="68">
        <f t="shared" si="2"/>
        <v>0</v>
      </c>
      <c r="Q9" s="68">
        <f t="shared" si="3"/>
        <v>0</v>
      </c>
    </row>
    <row r="10" spans="1:17" x14ac:dyDescent="0.25">
      <c r="A10" s="63" t="s">
        <v>30</v>
      </c>
      <c r="B10" s="63" t="s">
        <v>142</v>
      </c>
      <c r="C10" s="63" t="s">
        <v>51</v>
      </c>
      <c r="D10" s="63" t="s">
        <v>138</v>
      </c>
      <c r="E10" s="63" t="s">
        <v>143</v>
      </c>
      <c r="F10" s="63" t="s">
        <v>144</v>
      </c>
      <c r="G10" s="64">
        <v>0</v>
      </c>
      <c r="H10" s="64">
        <v>100000</v>
      </c>
      <c r="I10" s="64">
        <v>0</v>
      </c>
      <c r="J10" s="65"/>
      <c r="K10" s="65"/>
      <c r="L10" s="65"/>
      <c r="M10" s="66" t="s">
        <v>141</v>
      </c>
      <c r="N10" s="67">
        <f t="shared" si="0"/>
        <v>0</v>
      </c>
      <c r="O10" s="67">
        <f t="shared" si="1"/>
        <v>0</v>
      </c>
      <c r="P10" s="68">
        <f t="shared" si="2"/>
        <v>0</v>
      </c>
      <c r="Q10" s="68">
        <f t="shared" si="3"/>
        <v>0</v>
      </c>
    </row>
    <row r="11" spans="1:17" x14ac:dyDescent="0.25">
      <c r="A11" s="63" t="s">
        <v>78</v>
      </c>
      <c r="B11" s="63" t="s">
        <v>155</v>
      </c>
      <c r="C11" s="63" t="s">
        <v>51</v>
      </c>
      <c r="D11" s="63" t="s">
        <v>138</v>
      </c>
      <c r="E11" s="63" t="s">
        <v>156</v>
      </c>
      <c r="F11" s="63" t="s">
        <v>157</v>
      </c>
      <c r="G11" s="64">
        <v>65000</v>
      </c>
      <c r="H11" s="64">
        <v>65000</v>
      </c>
      <c r="I11" s="64">
        <v>17860</v>
      </c>
      <c r="J11" s="65"/>
      <c r="K11" s="65"/>
      <c r="L11" s="65"/>
      <c r="M11" s="66" t="s">
        <v>141</v>
      </c>
      <c r="N11" s="67">
        <f t="shared" si="0"/>
        <v>0.27476923076923077</v>
      </c>
      <c r="O11" s="67">
        <f t="shared" si="1"/>
        <v>0.27476923076923077</v>
      </c>
      <c r="P11" s="68">
        <f t="shared" si="2"/>
        <v>0</v>
      </c>
      <c r="Q11" s="68">
        <f t="shared" si="3"/>
        <v>0</v>
      </c>
    </row>
    <row r="12" spans="1:17" x14ac:dyDescent="0.25">
      <c r="A12" s="63" t="s">
        <v>36</v>
      </c>
      <c r="B12" s="63" t="s">
        <v>158</v>
      </c>
      <c r="C12" s="63" t="s">
        <v>51</v>
      </c>
      <c r="D12" s="63" t="s">
        <v>138</v>
      </c>
      <c r="E12" s="63" t="s">
        <v>159</v>
      </c>
      <c r="F12" s="63" t="s">
        <v>160</v>
      </c>
      <c r="G12" s="64">
        <v>30000</v>
      </c>
      <c r="H12" s="64">
        <v>30000</v>
      </c>
      <c r="I12" s="64">
        <v>0</v>
      </c>
      <c r="J12" s="65"/>
      <c r="K12" s="65"/>
      <c r="L12" s="65"/>
      <c r="M12" s="66" t="s">
        <v>141</v>
      </c>
      <c r="N12" s="67">
        <f t="shared" si="0"/>
        <v>0</v>
      </c>
      <c r="O12" s="67">
        <f t="shared" si="1"/>
        <v>0</v>
      </c>
      <c r="P12" s="68">
        <f t="shared" si="2"/>
        <v>0</v>
      </c>
      <c r="Q12" s="68">
        <f t="shared" si="3"/>
        <v>0</v>
      </c>
    </row>
    <row r="13" spans="1:17" x14ac:dyDescent="0.25">
      <c r="A13" s="63" t="s">
        <v>41</v>
      </c>
      <c r="B13" s="63" t="s">
        <v>145</v>
      </c>
      <c r="C13" s="63" t="s">
        <v>51</v>
      </c>
      <c r="D13" s="63" t="s">
        <v>138</v>
      </c>
      <c r="E13" s="63" t="s">
        <v>146</v>
      </c>
      <c r="F13" s="63" t="s">
        <v>147</v>
      </c>
      <c r="G13" s="64">
        <v>18000</v>
      </c>
      <c r="H13" s="64">
        <v>18000</v>
      </c>
      <c r="I13" s="64">
        <v>0</v>
      </c>
      <c r="J13" s="65"/>
      <c r="K13" s="65"/>
      <c r="L13" s="65"/>
      <c r="M13" s="66" t="s">
        <v>141</v>
      </c>
      <c r="N13" s="67">
        <f t="shared" si="0"/>
        <v>0</v>
      </c>
      <c r="O13" s="67">
        <f t="shared" si="1"/>
        <v>0</v>
      </c>
      <c r="P13" s="68">
        <f t="shared" si="2"/>
        <v>0</v>
      </c>
      <c r="Q13" s="68">
        <f t="shared" si="3"/>
        <v>0</v>
      </c>
    </row>
    <row r="14" spans="1:17" x14ac:dyDescent="0.25">
      <c r="A14" s="63" t="s">
        <v>65</v>
      </c>
      <c r="B14" s="63" t="s">
        <v>161</v>
      </c>
      <c r="C14" s="63" t="s">
        <v>51</v>
      </c>
      <c r="D14" s="63" t="s">
        <v>138</v>
      </c>
      <c r="E14" s="63" t="s">
        <v>162</v>
      </c>
      <c r="F14" s="63" t="s">
        <v>163</v>
      </c>
      <c r="G14" s="64">
        <v>20000</v>
      </c>
      <c r="H14" s="64">
        <v>20000</v>
      </c>
      <c r="I14" s="64">
        <v>0</v>
      </c>
      <c r="J14" s="65"/>
      <c r="K14" s="65"/>
      <c r="L14" s="65"/>
      <c r="M14" s="66" t="s">
        <v>141</v>
      </c>
      <c r="N14" s="67">
        <f t="shared" si="0"/>
        <v>0</v>
      </c>
      <c r="O14" s="67">
        <f t="shared" si="1"/>
        <v>0</v>
      </c>
      <c r="P14" s="68">
        <f t="shared" si="2"/>
        <v>0</v>
      </c>
      <c r="Q14" s="68">
        <f t="shared" si="3"/>
        <v>0</v>
      </c>
    </row>
    <row r="15" spans="1:17" x14ac:dyDescent="0.25">
      <c r="A15" s="63" t="s">
        <v>78</v>
      </c>
      <c r="B15" s="63" t="s">
        <v>155</v>
      </c>
      <c r="C15" s="63" t="s">
        <v>53</v>
      </c>
      <c r="D15" s="63" t="s">
        <v>138</v>
      </c>
      <c r="E15" s="63" t="s">
        <v>156</v>
      </c>
      <c r="F15" s="63" t="s">
        <v>157</v>
      </c>
      <c r="G15" s="64">
        <v>5000</v>
      </c>
      <c r="H15" s="64">
        <v>5000</v>
      </c>
      <c r="I15" s="64">
        <v>0</v>
      </c>
      <c r="J15" s="65"/>
      <c r="K15" s="65"/>
      <c r="L15" s="65"/>
      <c r="M15" s="66" t="s">
        <v>141</v>
      </c>
      <c r="N15" s="67">
        <f t="shared" si="0"/>
        <v>0</v>
      </c>
      <c r="O15" s="67">
        <f t="shared" si="1"/>
        <v>0</v>
      </c>
      <c r="P15" s="68">
        <f t="shared" si="2"/>
        <v>0</v>
      </c>
      <c r="Q15" s="68">
        <f t="shared" si="3"/>
        <v>0</v>
      </c>
    </row>
    <row r="16" spans="1:17" x14ac:dyDescent="0.25">
      <c r="A16" s="63" t="s">
        <v>164</v>
      </c>
      <c r="B16" s="63" t="s">
        <v>155</v>
      </c>
      <c r="C16" s="63" t="s">
        <v>63</v>
      </c>
      <c r="D16" s="63" t="s">
        <v>138</v>
      </c>
      <c r="E16" s="63" t="s">
        <v>156</v>
      </c>
      <c r="F16" s="63" t="s">
        <v>157</v>
      </c>
      <c r="G16" s="64">
        <v>20000</v>
      </c>
      <c r="H16" s="64">
        <v>20000</v>
      </c>
      <c r="I16" s="64">
        <v>0</v>
      </c>
      <c r="J16" s="65"/>
      <c r="K16" s="65"/>
      <c r="L16" s="65"/>
      <c r="M16" s="66" t="s">
        <v>141</v>
      </c>
      <c r="N16" s="67">
        <f t="shared" si="0"/>
        <v>0</v>
      </c>
      <c r="O16" s="67">
        <f t="shared" si="1"/>
        <v>0</v>
      </c>
      <c r="P16" s="68">
        <f t="shared" si="2"/>
        <v>0</v>
      </c>
      <c r="Q16" s="68">
        <f t="shared" si="3"/>
        <v>0</v>
      </c>
    </row>
    <row r="17" spans="1:17" x14ac:dyDescent="0.25">
      <c r="A17" s="63" t="s">
        <v>34</v>
      </c>
      <c r="B17" s="63" t="s">
        <v>165</v>
      </c>
      <c r="C17" s="63" t="s">
        <v>63</v>
      </c>
      <c r="D17" s="63" t="s">
        <v>138</v>
      </c>
      <c r="E17" s="63" t="s">
        <v>166</v>
      </c>
      <c r="F17" s="63" t="s">
        <v>167</v>
      </c>
      <c r="G17" s="64">
        <v>0</v>
      </c>
      <c r="H17" s="64">
        <v>60000</v>
      </c>
      <c r="I17" s="64">
        <v>0</v>
      </c>
      <c r="J17" s="65"/>
      <c r="K17" s="65"/>
      <c r="L17" s="65"/>
      <c r="M17" s="66" t="s">
        <v>141</v>
      </c>
      <c r="N17" s="67">
        <f t="shared" si="0"/>
        <v>0</v>
      </c>
      <c r="O17" s="67">
        <f t="shared" si="1"/>
        <v>0</v>
      </c>
      <c r="P17" s="68">
        <f t="shared" si="2"/>
        <v>0</v>
      </c>
      <c r="Q17" s="68">
        <f t="shared" si="3"/>
        <v>0</v>
      </c>
    </row>
    <row r="18" spans="1:17" x14ac:dyDescent="0.25">
      <c r="A18" s="63" t="s">
        <v>43</v>
      </c>
      <c r="B18" s="63" t="s">
        <v>168</v>
      </c>
      <c r="C18" s="63" t="s">
        <v>103</v>
      </c>
      <c r="D18" s="63" t="s">
        <v>138</v>
      </c>
      <c r="E18" s="63" t="s">
        <v>169</v>
      </c>
      <c r="F18" s="63" t="s">
        <v>170</v>
      </c>
      <c r="G18" s="64">
        <v>100000</v>
      </c>
      <c r="H18" s="64">
        <v>100000</v>
      </c>
      <c r="I18" s="64">
        <v>0</v>
      </c>
      <c r="J18" s="65"/>
      <c r="K18" s="65"/>
      <c r="L18" s="65"/>
      <c r="M18" s="66" t="s">
        <v>141</v>
      </c>
      <c r="N18" s="67">
        <f t="shared" si="0"/>
        <v>0</v>
      </c>
      <c r="O18" s="67">
        <f t="shared" si="1"/>
        <v>0</v>
      </c>
      <c r="P18" s="68">
        <f t="shared" si="2"/>
        <v>0</v>
      </c>
      <c r="Q18" s="68">
        <f t="shared" si="3"/>
        <v>0</v>
      </c>
    </row>
    <row r="19" spans="1:17" x14ac:dyDescent="0.25">
      <c r="A19" s="63" t="s">
        <v>22</v>
      </c>
      <c r="B19" s="63" t="s">
        <v>137</v>
      </c>
      <c r="C19" s="63" t="s">
        <v>62</v>
      </c>
      <c r="D19" s="63" t="s">
        <v>138</v>
      </c>
      <c r="E19" s="63" t="s">
        <v>139</v>
      </c>
      <c r="F19" s="63" t="s">
        <v>140</v>
      </c>
      <c r="G19" s="64">
        <v>45000</v>
      </c>
      <c r="H19" s="64">
        <v>45000</v>
      </c>
      <c r="I19" s="64">
        <v>0</v>
      </c>
      <c r="J19" s="65"/>
      <c r="K19" s="65"/>
      <c r="L19" s="65"/>
      <c r="M19" s="66" t="s">
        <v>141</v>
      </c>
      <c r="N19" s="67">
        <f t="shared" si="0"/>
        <v>0</v>
      </c>
      <c r="O19" s="67">
        <f t="shared" si="1"/>
        <v>0</v>
      </c>
      <c r="P19" s="68">
        <f t="shared" si="2"/>
        <v>0</v>
      </c>
      <c r="Q19" s="68">
        <f t="shared" si="3"/>
        <v>0</v>
      </c>
    </row>
    <row r="20" spans="1:17" x14ac:dyDescent="0.25">
      <c r="A20" s="63" t="s">
        <v>27</v>
      </c>
      <c r="B20" s="63" t="s">
        <v>171</v>
      </c>
      <c r="C20" s="63" t="s">
        <v>62</v>
      </c>
      <c r="D20" s="63" t="s">
        <v>138</v>
      </c>
      <c r="E20" s="63" t="s">
        <v>172</v>
      </c>
      <c r="F20" s="63" t="s">
        <v>173</v>
      </c>
      <c r="G20" s="64">
        <v>2700000</v>
      </c>
      <c r="H20" s="64">
        <v>2700000</v>
      </c>
      <c r="I20" s="64">
        <v>0</v>
      </c>
      <c r="J20" s="65"/>
      <c r="K20" s="65"/>
      <c r="L20" s="65"/>
      <c r="M20" s="66" t="s">
        <v>141</v>
      </c>
      <c r="N20" s="67">
        <f t="shared" si="0"/>
        <v>0</v>
      </c>
      <c r="O20" s="67">
        <f t="shared" si="1"/>
        <v>0</v>
      </c>
      <c r="P20" s="68">
        <f t="shared" si="2"/>
        <v>0</v>
      </c>
      <c r="Q20" s="68">
        <f t="shared" si="3"/>
        <v>0</v>
      </c>
    </row>
    <row r="21" spans="1:17" x14ac:dyDescent="0.25">
      <c r="A21" s="63" t="s">
        <v>32</v>
      </c>
      <c r="B21" s="63" t="s">
        <v>174</v>
      </c>
      <c r="C21" s="63" t="s">
        <v>62</v>
      </c>
      <c r="D21" s="63" t="s">
        <v>138</v>
      </c>
      <c r="E21" s="63" t="s">
        <v>175</v>
      </c>
      <c r="F21" s="63" t="s">
        <v>176</v>
      </c>
      <c r="G21" s="64">
        <v>4500000</v>
      </c>
      <c r="H21" s="64">
        <v>4500000</v>
      </c>
      <c r="I21" s="64">
        <v>0</v>
      </c>
      <c r="J21" s="65"/>
      <c r="K21" s="65"/>
      <c r="L21" s="65"/>
      <c r="M21" s="66" t="s">
        <v>141</v>
      </c>
      <c r="N21" s="67">
        <f t="shared" si="0"/>
        <v>0</v>
      </c>
      <c r="O21" s="67">
        <f t="shared" si="1"/>
        <v>0</v>
      </c>
      <c r="P21" s="68">
        <f t="shared" si="2"/>
        <v>0</v>
      </c>
      <c r="Q21" s="68">
        <f t="shared" si="3"/>
        <v>0</v>
      </c>
    </row>
    <row r="22" spans="1:17" x14ac:dyDescent="0.25">
      <c r="A22" s="63" t="s">
        <v>37</v>
      </c>
      <c r="B22" s="63" t="s">
        <v>177</v>
      </c>
      <c r="C22" s="63" t="s">
        <v>62</v>
      </c>
      <c r="D22" s="63" t="s">
        <v>138</v>
      </c>
      <c r="E22" s="63" t="s">
        <v>178</v>
      </c>
      <c r="F22" s="63" t="s">
        <v>179</v>
      </c>
      <c r="G22" s="64">
        <v>5500000</v>
      </c>
      <c r="H22" s="64">
        <v>5500000</v>
      </c>
      <c r="I22" s="64">
        <v>0</v>
      </c>
      <c r="J22" s="65"/>
      <c r="K22" s="65"/>
      <c r="L22" s="65"/>
      <c r="M22" s="66" t="s">
        <v>141</v>
      </c>
      <c r="N22" s="67">
        <f t="shared" si="0"/>
        <v>0</v>
      </c>
      <c r="O22" s="67">
        <f t="shared" si="1"/>
        <v>0</v>
      </c>
      <c r="P22" s="68">
        <f t="shared" si="2"/>
        <v>0</v>
      </c>
      <c r="Q22" s="68">
        <f t="shared" si="3"/>
        <v>0</v>
      </c>
    </row>
    <row r="23" spans="1:17" x14ac:dyDescent="0.25">
      <c r="A23" s="63" t="s">
        <v>43</v>
      </c>
      <c r="B23" s="63" t="s">
        <v>168</v>
      </c>
      <c r="C23" s="63" t="s">
        <v>62</v>
      </c>
      <c r="D23" s="63" t="s">
        <v>138</v>
      </c>
      <c r="E23" s="63" t="s">
        <v>169</v>
      </c>
      <c r="F23" s="63" t="s">
        <v>170</v>
      </c>
      <c r="G23" s="64">
        <v>0</v>
      </c>
      <c r="H23" s="64">
        <v>2000000</v>
      </c>
      <c r="I23" s="64">
        <v>0</v>
      </c>
      <c r="J23" s="65"/>
      <c r="K23" s="65"/>
      <c r="L23" s="65"/>
      <c r="M23" s="66" t="s">
        <v>141</v>
      </c>
      <c r="N23" s="67">
        <f t="shared" si="0"/>
        <v>0</v>
      </c>
      <c r="O23" s="67">
        <f t="shared" si="1"/>
        <v>0</v>
      </c>
      <c r="P23" s="68">
        <f t="shared" si="2"/>
        <v>0</v>
      </c>
      <c r="Q23" s="68">
        <f t="shared" si="3"/>
        <v>0</v>
      </c>
    </row>
    <row r="24" spans="1:17" x14ac:dyDescent="0.25">
      <c r="A24" s="63" t="s">
        <v>37</v>
      </c>
      <c r="B24" s="63" t="s">
        <v>177</v>
      </c>
      <c r="C24" s="63" t="s">
        <v>95</v>
      </c>
      <c r="D24" s="63" t="s">
        <v>138</v>
      </c>
      <c r="E24" s="63" t="s">
        <v>178</v>
      </c>
      <c r="F24" s="63" t="s">
        <v>179</v>
      </c>
      <c r="G24" s="64">
        <v>1600000</v>
      </c>
      <c r="H24" s="64">
        <v>1600000</v>
      </c>
      <c r="I24" s="64">
        <v>0</v>
      </c>
      <c r="J24" s="65"/>
      <c r="K24" s="65"/>
      <c r="L24" s="65"/>
      <c r="M24" s="66" t="s">
        <v>141</v>
      </c>
      <c r="N24" s="67">
        <f t="shared" si="0"/>
        <v>0</v>
      </c>
      <c r="O24" s="67">
        <f t="shared" si="1"/>
        <v>0</v>
      </c>
      <c r="P24" s="68">
        <f t="shared" si="2"/>
        <v>0</v>
      </c>
      <c r="Q24" s="68">
        <f t="shared" si="3"/>
        <v>0</v>
      </c>
    </row>
    <row r="25" spans="1:17" x14ac:dyDescent="0.25">
      <c r="A25" s="63" t="s">
        <v>32</v>
      </c>
      <c r="B25" s="63" t="s">
        <v>174</v>
      </c>
      <c r="C25" s="63" t="s">
        <v>89</v>
      </c>
      <c r="D25" s="63" t="s">
        <v>138</v>
      </c>
      <c r="E25" s="63" t="s">
        <v>175</v>
      </c>
      <c r="F25" s="63" t="s">
        <v>176</v>
      </c>
      <c r="G25" s="64">
        <v>500000</v>
      </c>
      <c r="H25" s="64">
        <v>500000</v>
      </c>
      <c r="I25" s="64">
        <v>0</v>
      </c>
      <c r="J25" s="65"/>
      <c r="K25" s="65"/>
      <c r="L25" s="65"/>
      <c r="M25" s="66" t="s">
        <v>141</v>
      </c>
      <c r="N25" s="67">
        <f t="shared" si="0"/>
        <v>0</v>
      </c>
      <c r="O25" s="67">
        <f t="shared" si="1"/>
        <v>0</v>
      </c>
      <c r="P25" s="68">
        <f t="shared" si="2"/>
        <v>0</v>
      </c>
      <c r="Q25" s="68">
        <f t="shared" si="3"/>
        <v>0</v>
      </c>
    </row>
    <row r="26" spans="1:17" x14ac:dyDescent="0.25">
      <c r="A26" s="63" t="s">
        <v>22</v>
      </c>
      <c r="B26" s="63" t="s">
        <v>137</v>
      </c>
      <c r="C26" s="63" t="s">
        <v>52</v>
      </c>
      <c r="D26" s="63" t="s">
        <v>138</v>
      </c>
      <c r="E26" s="63" t="s">
        <v>139</v>
      </c>
      <c r="F26" s="63" t="s">
        <v>140</v>
      </c>
      <c r="G26" s="64">
        <v>15660</v>
      </c>
      <c r="H26" s="64">
        <v>13160</v>
      </c>
      <c r="I26" s="64">
        <v>0</v>
      </c>
      <c r="J26" s="65"/>
      <c r="K26" s="65"/>
      <c r="L26" s="65"/>
      <c r="M26" s="66" t="s">
        <v>141</v>
      </c>
      <c r="N26" s="67">
        <f t="shared" si="0"/>
        <v>0</v>
      </c>
      <c r="O26" s="67">
        <f t="shared" si="1"/>
        <v>0</v>
      </c>
      <c r="P26" s="68">
        <f t="shared" si="2"/>
        <v>0</v>
      </c>
      <c r="Q26" s="68">
        <f t="shared" si="3"/>
        <v>0</v>
      </c>
    </row>
    <row r="27" spans="1:17" x14ac:dyDescent="0.25">
      <c r="A27" s="63" t="s">
        <v>42</v>
      </c>
      <c r="B27" s="63" t="s">
        <v>148</v>
      </c>
      <c r="C27" s="63" t="s">
        <v>52</v>
      </c>
      <c r="D27" s="63" t="s">
        <v>138</v>
      </c>
      <c r="E27" s="63" t="s">
        <v>149</v>
      </c>
      <c r="F27" s="63" t="s">
        <v>150</v>
      </c>
      <c r="G27" s="64">
        <v>20000</v>
      </c>
      <c r="H27" s="64">
        <v>20000</v>
      </c>
      <c r="I27" s="64">
        <v>0</v>
      </c>
      <c r="J27" s="65"/>
      <c r="K27" s="65"/>
      <c r="L27" s="65"/>
      <c r="M27" s="66" t="s">
        <v>141</v>
      </c>
      <c r="N27" s="67">
        <f t="shared" si="0"/>
        <v>0</v>
      </c>
      <c r="O27" s="67">
        <f t="shared" si="1"/>
        <v>0</v>
      </c>
      <c r="P27" s="68">
        <f t="shared" si="2"/>
        <v>0</v>
      </c>
      <c r="Q27" s="68">
        <f t="shared" si="3"/>
        <v>0</v>
      </c>
    </row>
    <row r="28" spans="1:17" x14ac:dyDescent="0.25">
      <c r="A28" s="63" t="s">
        <v>32</v>
      </c>
      <c r="B28" s="63" t="s">
        <v>174</v>
      </c>
      <c r="C28" s="63" t="s">
        <v>54</v>
      </c>
      <c r="D28" s="63" t="s">
        <v>138</v>
      </c>
      <c r="E28" s="63" t="s">
        <v>175</v>
      </c>
      <c r="F28" s="63" t="s">
        <v>176</v>
      </c>
      <c r="G28" s="64">
        <v>50000</v>
      </c>
      <c r="H28" s="64">
        <v>50000</v>
      </c>
      <c r="I28" s="64">
        <v>560</v>
      </c>
      <c r="J28" s="65"/>
      <c r="K28" s="65"/>
      <c r="L28" s="65"/>
      <c r="M28" s="66" t="s">
        <v>141</v>
      </c>
      <c r="N28" s="67">
        <f t="shared" si="0"/>
        <v>1.12E-2</v>
      </c>
      <c r="O28" s="67">
        <f t="shared" si="1"/>
        <v>1.12E-2</v>
      </c>
      <c r="P28" s="68">
        <f t="shared" si="2"/>
        <v>0</v>
      </c>
      <c r="Q28" s="68">
        <f t="shared" si="3"/>
        <v>0</v>
      </c>
    </row>
    <row r="29" spans="1:17" x14ac:dyDescent="0.25">
      <c r="A29" s="63" t="s">
        <v>78</v>
      </c>
      <c r="B29" s="63" t="s">
        <v>155</v>
      </c>
      <c r="C29" s="63" t="s">
        <v>56</v>
      </c>
      <c r="D29" s="63" t="s">
        <v>138</v>
      </c>
      <c r="E29" s="63" t="s">
        <v>156</v>
      </c>
      <c r="F29" s="63" t="s">
        <v>157</v>
      </c>
      <c r="G29" s="64">
        <v>5000</v>
      </c>
      <c r="H29" s="64">
        <v>5000</v>
      </c>
      <c r="I29" s="64">
        <v>0</v>
      </c>
      <c r="J29" s="65"/>
      <c r="K29" s="65"/>
      <c r="L29" s="65"/>
      <c r="M29" s="66" t="s">
        <v>141</v>
      </c>
      <c r="N29" s="67">
        <f t="shared" si="0"/>
        <v>0</v>
      </c>
      <c r="O29" s="67">
        <f t="shared" si="1"/>
        <v>0</v>
      </c>
      <c r="P29" s="68">
        <f t="shared" si="2"/>
        <v>0</v>
      </c>
      <c r="Q29" s="68">
        <f t="shared" si="3"/>
        <v>0</v>
      </c>
    </row>
    <row r="30" spans="1:17" x14ac:dyDescent="0.25">
      <c r="A30" s="63" t="s">
        <v>37</v>
      </c>
      <c r="B30" s="63" t="s">
        <v>177</v>
      </c>
      <c r="C30" s="63" t="s">
        <v>57</v>
      </c>
      <c r="D30" s="63" t="s">
        <v>138</v>
      </c>
      <c r="E30" s="63" t="s">
        <v>178</v>
      </c>
      <c r="F30" s="63" t="s">
        <v>179</v>
      </c>
      <c r="G30" s="64">
        <v>0</v>
      </c>
      <c r="H30" s="64">
        <v>0.3</v>
      </c>
      <c r="I30" s="64">
        <v>0</v>
      </c>
      <c r="J30" s="65"/>
      <c r="K30" s="65"/>
      <c r="L30" s="65"/>
      <c r="M30" s="66" t="s">
        <v>141</v>
      </c>
      <c r="N30" s="67">
        <f t="shared" si="0"/>
        <v>0</v>
      </c>
      <c r="O30" s="67">
        <f t="shared" si="1"/>
        <v>0</v>
      </c>
      <c r="P30" s="68">
        <f t="shared" si="2"/>
        <v>0</v>
      </c>
      <c r="Q30" s="68">
        <f t="shared" si="3"/>
        <v>0</v>
      </c>
    </row>
    <row r="31" spans="1:17" x14ac:dyDescent="0.25">
      <c r="A31" s="63" t="s">
        <v>41</v>
      </c>
      <c r="B31" s="63" t="s">
        <v>145</v>
      </c>
      <c r="C31" s="63" t="s">
        <v>57</v>
      </c>
      <c r="D31" s="63" t="s">
        <v>138</v>
      </c>
      <c r="E31" s="63" t="s">
        <v>146</v>
      </c>
      <c r="F31" s="63" t="s">
        <v>147</v>
      </c>
      <c r="G31" s="64">
        <v>39000</v>
      </c>
      <c r="H31" s="64">
        <v>39000</v>
      </c>
      <c r="I31" s="64">
        <v>0</v>
      </c>
      <c r="J31" s="65"/>
      <c r="K31" s="65"/>
      <c r="L31" s="65"/>
      <c r="M31" s="66" t="s">
        <v>141</v>
      </c>
      <c r="N31" s="67">
        <f t="shared" si="0"/>
        <v>0</v>
      </c>
      <c r="O31" s="67">
        <f t="shared" si="1"/>
        <v>0</v>
      </c>
      <c r="P31" s="68">
        <f t="shared" si="2"/>
        <v>0</v>
      </c>
      <c r="Q31" s="68">
        <f t="shared" si="3"/>
        <v>0</v>
      </c>
    </row>
    <row r="32" spans="1:17" x14ac:dyDescent="0.25">
      <c r="A32" s="63" t="s">
        <v>43</v>
      </c>
      <c r="B32" s="63" t="s">
        <v>168</v>
      </c>
      <c r="C32" s="63" t="s">
        <v>57</v>
      </c>
      <c r="D32" s="63" t="s">
        <v>138</v>
      </c>
      <c r="E32" s="63" t="s">
        <v>169</v>
      </c>
      <c r="F32" s="63" t="s">
        <v>170</v>
      </c>
      <c r="G32" s="64">
        <v>50000</v>
      </c>
      <c r="H32" s="64">
        <v>50000</v>
      </c>
      <c r="I32" s="64">
        <v>7150</v>
      </c>
      <c r="J32" s="65"/>
      <c r="K32" s="65"/>
      <c r="L32" s="65"/>
      <c r="M32" s="66" t="s">
        <v>141</v>
      </c>
      <c r="N32" s="67">
        <f t="shared" si="0"/>
        <v>0.14299999999999999</v>
      </c>
      <c r="O32" s="67">
        <f t="shared" si="1"/>
        <v>0.14299999999999999</v>
      </c>
      <c r="P32" s="68">
        <f t="shared" si="2"/>
        <v>0</v>
      </c>
      <c r="Q32" s="68">
        <f t="shared" si="3"/>
        <v>0</v>
      </c>
    </row>
    <row r="33" spans="1:17" x14ac:dyDescent="0.25">
      <c r="A33" s="63" t="s">
        <v>37</v>
      </c>
      <c r="B33" s="63" t="s">
        <v>177</v>
      </c>
      <c r="C33" s="63" t="s">
        <v>64</v>
      </c>
      <c r="D33" s="63" t="s">
        <v>138</v>
      </c>
      <c r="E33" s="63" t="s">
        <v>178</v>
      </c>
      <c r="F33" s="63" t="s">
        <v>179</v>
      </c>
      <c r="G33" s="64">
        <v>3000000</v>
      </c>
      <c r="H33" s="64">
        <v>3000000</v>
      </c>
      <c r="I33" s="64">
        <v>0</v>
      </c>
      <c r="J33" s="65"/>
      <c r="K33" s="65"/>
      <c r="L33" s="65"/>
      <c r="M33" s="66" t="s">
        <v>141</v>
      </c>
      <c r="N33" s="67">
        <f t="shared" si="0"/>
        <v>0</v>
      </c>
      <c r="O33" s="67">
        <f t="shared" si="1"/>
        <v>0</v>
      </c>
      <c r="P33" s="68">
        <f t="shared" si="2"/>
        <v>0</v>
      </c>
      <c r="Q33" s="68">
        <f t="shared" si="3"/>
        <v>0</v>
      </c>
    </row>
    <row r="34" spans="1:17" x14ac:dyDescent="0.25">
      <c r="A34" s="63" t="s">
        <v>43</v>
      </c>
      <c r="B34" s="63" t="s">
        <v>168</v>
      </c>
      <c r="C34" s="63" t="s">
        <v>64</v>
      </c>
      <c r="D34" s="63" t="s">
        <v>138</v>
      </c>
      <c r="E34" s="63" t="s">
        <v>169</v>
      </c>
      <c r="F34" s="63" t="s">
        <v>170</v>
      </c>
      <c r="G34" s="64">
        <v>100000</v>
      </c>
      <c r="H34" s="64">
        <v>100000</v>
      </c>
      <c r="I34" s="64">
        <v>0</v>
      </c>
      <c r="J34" s="65"/>
      <c r="K34" s="65"/>
      <c r="L34" s="65"/>
      <c r="M34" s="66" t="s">
        <v>141</v>
      </c>
      <c r="N34" s="67">
        <f t="shared" si="0"/>
        <v>0</v>
      </c>
      <c r="O34" s="67">
        <f t="shared" si="1"/>
        <v>0</v>
      </c>
      <c r="P34" s="68">
        <f t="shared" si="2"/>
        <v>0</v>
      </c>
      <c r="Q34" s="68">
        <f t="shared" si="3"/>
        <v>0</v>
      </c>
    </row>
    <row r="35" spans="1:17" x14ac:dyDescent="0.25">
      <c r="A35" s="63" t="s">
        <v>79</v>
      </c>
      <c r="B35" s="63" t="s">
        <v>180</v>
      </c>
      <c r="C35" s="63" t="s">
        <v>64</v>
      </c>
      <c r="D35" s="63" t="s">
        <v>138</v>
      </c>
      <c r="E35" s="63" t="s">
        <v>143</v>
      </c>
      <c r="F35" s="63" t="s">
        <v>144</v>
      </c>
      <c r="G35" s="64">
        <v>0</v>
      </c>
      <c r="H35" s="64">
        <v>200000</v>
      </c>
      <c r="I35" s="64">
        <v>0</v>
      </c>
      <c r="J35" s="65"/>
      <c r="K35" s="65"/>
      <c r="L35" s="65"/>
      <c r="M35" s="66" t="s">
        <v>141</v>
      </c>
      <c r="N35" s="67">
        <f t="shared" si="0"/>
        <v>0</v>
      </c>
      <c r="O35" s="67">
        <f t="shared" si="1"/>
        <v>0</v>
      </c>
      <c r="P35" s="68">
        <f t="shared" si="2"/>
        <v>0</v>
      </c>
      <c r="Q35" s="68">
        <f t="shared" si="3"/>
        <v>0</v>
      </c>
    </row>
    <row r="36" spans="1:17" x14ac:dyDescent="0.25">
      <c r="A36" s="63" t="s">
        <v>30</v>
      </c>
      <c r="B36" s="63" t="s">
        <v>142</v>
      </c>
      <c r="C36" s="63" t="s">
        <v>58</v>
      </c>
      <c r="D36" s="63" t="s">
        <v>181</v>
      </c>
      <c r="E36" s="63" t="s">
        <v>143</v>
      </c>
      <c r="F36" s="63" t="s">
        <v>144</v>
      </c>
      <c r="G36" s="64">
        <v>10450000</v>
      </c>
      <c r="H36" s="64">
        <v>15557381.210000001</v>
      </c>
      <c r="I36" s="64">
        <v>10191215.75</v>
      </c>
      <c r="J36" s="65"/>
      <c r="K36" s="65"/>
      <c r="L36" s="65"/>
      <c r="M36" s="66" t="s">
        <v>141</v>
      </c>
      <c r="N36" s="67">
        <f t="shared" si="0"/>
        <v>0.97523595693779908</v>
      </c>
      <c r="O36" s="67">
        <f t="shared" si="1"/>
        <v>0.65507270230347459</v>
      </c>
      <c r="P36" s="68">
        <f t="shared" si="2"/>
        <v>0</v>
      </c>
      <c r="Q36" s="68">
        <f t="shared" si="3"/>
        <v>0</v>
      </c>
    </row>
    <row r="37" spans="1:17" x14ac:dyDescent="0.25">
      <c r="A37" s="63" t="s">
        <v>79</v>
      </c>
      <c r="B37" s="63" t="s">
        <v>180</v>
      </c>
      <c r="C37" s="63" t="s">
        <v>58</v>
      </c>
      <c r="D37" s="63" t="s">
        <v>181</v>
      </c>
      <c r="E37" s="63" t="s">
        <v>143</v>
      </c>
      <c r="F37" s="63" t="s">
        <v>144</v>
      </c>
      <c r="G37" s="64">
        <v>0</v>
      </c>
      <c r="H37" s="64">
        <v>2500000</v>
      </c>
      <c r="I37" s="64">
        <v>0</v>
      </c>
      <c r="J37" s="65"/>
      <c r="K37" s="65"/>
      <c r="L37" s="65"/>
      <c r="M37" s="66" t="s">
        <v>141</v>
      </c>
      <c r="N37" s="67">
        <f t="shared" si="0"/>
        <v>0</v>
      </c>
      <c r="O37" s="67">
        <f t="shared" si="1"/>
        <v>0</v>
      </c>
      <c r="P37" s="68">
        <f t="shared" si="2"/>
        <v>0</v>
      </c>
      <c r="Q37" s="68">
        <f t="shared" si="3"/>
        <v>0</v>
      </c>
    </row>
    <row r="38" spans="1:17" x14ac:dyDescent="0.25">
      <c r="A38" s="63" t="s">
        <v>80</v>
      </c>
      <c r="B38" s="63" t="s">
        <v>82</v>
      </c>
      <c r="C38" s="63" t="s">
        <v>58</v>
      </c>
      <c r="D38" s="63" t="s">
        <v>181</v>
      </c>
      <c r="E38" s="63" t="s">
        <v>143</v>
      </c>
      <c r="F38" s="63" t="s">
        <v>144</v>
      </c>
      <c r="G38" s="64">
        <v>0</v>
      </c>
      <c r="H38" s="64">
        <v>900000</v>
      </c>
      <c r="I38" s="64">
        <v>0</v>
      </c>
      <c r="J38" s="65"/>
      <c r="K38" s="65"/>
      <c r="L38" s="65"/>
      <c r="M38" s="66" t="s">
        <v>141</v>
      </c>
      <c r="N38" s="67">
        <f t="shared" si="0"/>
        <v>0</v>
      </c>
      <c r="O38" s="67">
        <f t="shared" si="1"/>
        <v>0</v>
      </c>
      <c r="P38" s="68">
        <f t="shared" si="2"/>
        <v>0</v>
      </c>
      <c r="Q38" s="68">
        <f t="shared" si="3"/>
        <v>0</v>
      </c>
    </row>
    <row r="39" spans="1:17" x14ac:dyDescent="0.25">
      <c r="A39" s="63" t="s">
        <v>30</v>
      </c>
      <c r="B39" s="63" t="s">
        <v>142</v>
      </c>
      <c r="C39" s="63" t="s">
        <v>59</v>
      </c>
      <c r="D39" s="63" t="s">
        <v>181</v>
      </c>
      <c r="E39" s="63" t="s">
        <v>143</v>
      </c>
      <c r="F39" s="63" t="s">
        <v>144</v>
      </c>
      <c r="G39" s="64">
        <v>83205545</v>
      </c>
      <c r="H39" s="64">
        <v>136623385.36000001</v>
      </c>
      <c r="I39" s="64">
        <v>61769363.549999997</v>
      </c>
      <c r="J39" s="65"/>
      <c r="K39" s="65"/>
      <c r="L39" s="65"/>
      <c r="M39" s="66" t="s">
        <v>141</v>
      </c>
      <c r="N39" s="67">
        <f t="shared" si="0"/>
        <v>0.74237075846327305</v>
      </c>
      <c r="O39" s="67">
        <f t="shared" si="1"/>
        <v>0.45211413395473188</v>
      </c>
      <c r="P39" s="68">
        <f t="shared" si="2"/>
        <v>0</v>
      </c>
      <c r="Q39" s="68">
        <f t="shared" si="3"/>
        <v>0</v>
      </c>
    </row>
    <row r="40" spans="1:17" x14ac:dyDescent="0.25">
      <c r="A40" s="63" t="s">
        <v>66</v>
      </c>
      <c r="B40" s="63" t="s">
        <v>67</v>
      </c>
      <c r="C40" s="63" t="s">
        <v>59</v>
      </c>
      <c r="D40" s="63" t="s">
        <v>181</v>
      </c>
      <c r="E40" s="63" t="s">
        <v>143</v>
      </c>
      <c r="F40" s="63" t="s">
        <v>144</v>
      </c>
      <c r="G40" s="64">
        <v>0</v>
      </c>
      <c r="H40" s="64">
        <v>2913955.07</v>
      </c>
      <c r="I40" s="64">
        <v>2913955.07</v>
      </c>
      <c r="J40" s="65"/>
      <c r="K40" s="65"/>
      <c r="L40" s="65"/>
      <c r="M40" s="66" t="s">
        <v>141</v>
      </c>
      <c r="N40" s="67">
        <f t="shared" si="0"/>
        <v>0</v>
      </c>
      <c r="O40" s="67">
        <f t="shared" si="1"/>
        <v>1</v>
      </c>
      <c r="P40" s="68">
        <f t="shared" si="2"/>
        <v>0</v>
      </c>
      <c r="Q40" s="68">
        <f t="shared" si="3"/>
        <v>0</v>
      </c>
    </row>
    <row r="41" spans="1:17" x14ac:dyDescent="0.25">
      <c r="A41" s="63" t="s">
        <v>68</v>
      </c>
      <c r="B41" s="63" t="s">
        <v>69</v>
      </c>
      <c r="C41" s="63" t="s">
        <v>59</v>
      </c>
      <c r="D41" s="63" t="s">
        <v>181</v>
      </c>
      <c r="E41" s="63" t="s">
        <v>143</v>
      </c>
      <c r="F41" s="63" t="s">
        <v>144</v>
      </c>
      <c r="G41" s="64">
        <v>0</v>
      </c>
      <c r="H41" s="64">
        <v>13245148.17</v>
      </c>
      <c r="I41" s="64">
        <v>9845673.9399999995</v>
      </c>
      <c r="J41" s="65"/>
      <c r="K41" s="65"/>
      <c r="L41" s="65"/>
      <c r="M41" s="66" t="s">
        <v>141</v>
      </c>
      <c r="N41" s="67">
        <f t="shared" si="0"/>
        <v>0</v>
      </c>
      <c r="O41" s="67">
        <f t="shared" si="1"/>
        <v>0.74334192518134734</v>
      </c>
      <c r="P41" s="68">
        <f t="shared" si="2"/>
        <v>0</v>
      </c>
      <c r="Q41" s="68">
        <f t="shared" si="3"/>
        <v>0</v>
      </c>
    </row>
    <row r="42" spans="1:17" x14ac:dyDescent="0.25">
      <c r="A42" s="63" t="s">
        <v>70</v>
      </c>
      <c r="B42" s="63" t="s">
        <v>71</v>
      </c>
      <c r="C42" s="63" t="s">
        <v>59</v>
      </c>
      <c r="D42" s="63" t="s">
        <v>181</v>
      </c>
      <c r="E42" s="63" t="s">
        <v>143</v>
      </c>
      <c r="F42" s="63" t="s">
        <v>144</v>
      </c>
      <c r="G42" s="64">
        <v>0</v>
      </c>
      <c r="H42" s="64">
        <v>766670.02</v>
      </c>
      <c r="I42" s="64">
        <v>766486.13</v>
      </c>
      <c r="J42" s="65"/>
      <c r="K42" s="65"/>
      <c r="L42" s="65"/>
      <c r="M42" s="66" t="s">
        <v>141</v>
      </c>
      <c r="N42" s="67">
        <f t="shared" si="0"/>
        <v>0</v>
      </c>
      <c r="O42" s="67">
        <f t="shared" si="1"/>
        <v>0.99976014452736783</v>
      </c>
      <c r="P42" s="68">
        <f t="shared" si="2"/>
        <v>0</v>
      </c>
      <c r="Q42" s="68">
        <f t="shared" si="3"/>
        <v>0</v>
      </c>
    </row>
    <row r="43" spans="1:17" x14ac:dyDescent="0.25">
      <c r="A43" s="63" t="s">
        <v>72</v>
      </c>
      <c r="B43" s="63" t="s">
        <v>182</v>
      </c>
      <c r="C43" s="63" t="s">
        <v>59</v>
      </c>
      <c r="D43" s="63" t="s">
        <v>181</v>
      </c>
      <c r="E43" s="63" t="s">
        <v>143</v>
      </c>
      <c r="F43" s="63" t="s">
        <v>144</v>
      </c>
      <c r="G43" s="64">
        <v>0</v>
      </c>
      <c r="H43" s="64">
        <v>10651194.84</v>
      </c>
      <c r="I43" s="64">
        <v>3243107.81</v>
      </c>
      <c r="J43" s="65"/>
      <c r="K43" s="65"/>
      <c r="L43" s="65"/>
      <c r="M43" s="66" t="s">
        <v>141</v>
      </c>
      <c r="N43" s="67">
        <f t="shared" si="0"/>
        <v>0</v>
      </c>
      <c r="O43" s="67">
        <f t="shared" si="1"/>
        <v>0.30448300483816892</v>
      </c>
      <c r="P43" s="68">
        <f t="shared" si="2"/>
        <v>0</v>
      </c>
      <c r="Q43" s="68">
        <f t="shared" si="3"/>
        <v>0</v>
      </c>
    </row>
    <row r="44" spans="1:17" x14ac:dyDescent="0.25">
      <c r="A44" s="63" t="s">
        <v>30</v>
      </c>
      <c r="B44" s="63" t="s">
        <v>142</v>
      </c>
      <c r="C44" s="63" t="s">
        <v>60</v>
      </c>
      <c r="D44" s="63" t="s">
        <v>181</v>
      </c>
      <c r="E44" s="63" t="s">
        <v>143</v>
      </c>
      <c r="F44" s="63" t="s">
        <v>144</v>
      </c>
      <c r="G44" s="64">
        <v>27000000</v>
      </c>
      <c r="H44" s="64">
        <v>44932981.990000002</v>
      </c>
      <c r="I44" s="64">
        <v>17846563.789999999</v>
      </c>
      <c r="J44" s="65"/>
      <c r="K44" s="65"/>
      <c r="L44" s="65"/>
      <c r="M44" s="66" t="s">
        <v>141</v>
      </c>
      <c r="N44" s="67">
        <f t="shared" si="0"/>
        <v>0.66098384407407407</v>
      </c>
      <c r="O44" s="67">
        <f t="shared" si="1"/>
        <v>0.39718182501156535</v>
      </c>
      <c r="P44" s="68">
        <f t="shared" si="2"/>
        <v>0</v>
      </c>
      <c r="Q44" s="68">
        <f t="shared" si="3"/>
        <v>0</v>
      </c>
    </row>
    <row r="45" spans="1:17" x14ac:dyDescent="0.25">
      <c r="A45" s="63" t="s">
        <v>74</v>
      </c>
      <c r="B45" s="63" t="s">
        <v>75</v>
      </c>
      <c r="C45" s="63" t="s">
        <v>60</v>
      </c>
      <c r="D45" s="63" t="s">
        <v>181</v>
      </c>
      <c r="E45" s="63" t="s">
        <v>143</v>
      </c>
      <c r="F45" s="63" t="s">
        <v>144</v>
      </c>
      <c r="G45" s="64">
        <v>0</v>
      </c>
      <c r="H45" s="64">
        <v>7231971.79</v>
      </c>
      <c r="I45" s="64">
        <v>5346872.4400000004</v>
      </c>
      <c r="J45" s="65"/>
      <c r="K45" s="65"/>
      <c r="L45" s="65"/>
      <c r="M45" s="66" t="s">
        <v>141</v>
      </c>
      <c r="N45" s="67">
        <f t="shared" si="0"/>
        <v>0</v>
      </c>
      <c r="O45" s="67">
        <f t="shared" si="1"/>
        <v>0.7393381217821372</v>
      </c>
      <c r="P45" s="68">
        <f t="shared" si="2"/>
        <v>0</v>
      </c>
      <c r="Q45" s="68">
        <f t="shared" si="3"/>
        <v>0</v>
      </c>
    </row>
    <row r="46" spans="1:17" x14ac:dyDescent="0.25">
      <c r="A46" s="63" t="s">
        <v>30</v>
      </c>
      <c r="B46" s="63" t="s">
        <v>142</v>
      </c>
      <c r="C46" s="63" t="s">
        <v>61</v>
      </c>
      <c r="D46" s="63" t="s">
        <v>181</v>
      </c>
      <c r="E46" s="63" t="s">
        <v>143</v>
      </c>
      <c r="F46" s="63" t="s">
        <v>144</v>
      </c>
      <c r="G46" s="64">
        <v>1000000</v>
      </c>
      <c r="H46" s="64">
        <v>2838875.71</v>
      </c>
      <c r="I46" s="64">
        <v>721511.66</v>
      </c>
      <c r="J46" s="65"/>
      <c r="K46" s="65"/>
      <c r="L46" s="65"/>
      <c r="M46" s="66" t="s">
        <v>141</v>
      </c>
      <c r="N46" s="67">
        <f t="shared" si="0"/>
        <v>0.72151166</v>
      </c>
      <c r="O46" s="67">
        <f t="shared" si="1"/>
        <v>0.25415401507662344</v>
      </c>
      <c r="P46" s="68">
        <f t="shared" si="2"/>
        <v>0</v>
      </c>
      <c r="Q46" s="68">
        <f t="shared" si="3"/>
        <v>0</v>
      </c>
    </row>
    <row r="47" spans="1:17" x14ac:dyDescent="0.25">
      <c r="A47" s="63" t="s">
        <v>77</v>
      </c>
      <c r="B47" s="63" t="s">
        <v>76</v>
      </c>
      <c r="C47" s="63" t="s">
        <v>61</v>
      </c>
      <c r="D47" s="63" t="s">
        <v>181</v>
      </c>
      <c r="E47" s="63" t="s">
        <v>143</v>
      </c>
      <c r="F47" s="63" t="s">
        <v>144</v>
      </c>
      <c r="G47" s="64">
        <v>0</v>
      </c>
      <c r="H47" s="64">
        <v>1440000</v>
      </c>
      <c r="I47" s="64">
        <v>0</v>
      </c>
      <c r="J47" s="65"/>
      <c r="K47" s="65"/>
      <c r="L47" s="65"/>
      <c r="M47" s="66" t="s">
        <v>141</v>
      </c>
      <c r="N47" s="67">
        <f t="shared" si="0"/>
        <v>0</v>
      </c>
      <c r="O47" s="67">
        <f t="shared" si="1"/>
        <v>0</v>
      </c>
      <c r="P47" s="68">
        <f t="shared" si="2"/>
        <v>0</v>
      </c>
      <c r="Q47" s="68">
        <f t="shared" si="3"/>
        <v>0</v>
      </c>
    </row>
    <row r="48" spans="1:17" x14ac:dyDescent="0.25">
      <c r="A48" s="63" t="s">
        <v>32</v>
      </c>
      <c r="B48" s="63" t="s">
        <v>174</v>
      </c>
      <c r="C48" s="63" t="s">
        <v>113</v>
      </c>
      <c r="D48" s="63" t="s">
        <v>181</v>
      </c>
      <c r="E48" s="63" t="s">
        <v>175</v>
      </c>
      <c r="F48" s="63" t="s">
        <v>176</v>
      </c>
      <c r="G48" s="64">
        <v>2000000</v>
      </c>
      <c r="H48" s="64">
        <v>4599671.3600000003</v>
      </c>
      <c r="I48" s="64">
        <v>2599671.36</v>
      </c>
      <c r="J48" s="65"/>
      <c r="K48" s="65"/>
      <c r="L48" s="65"/>
      <c r="M48" s="66" t="s">
        <v>141</v>
      </c>
      <c r="N48" s="67">
        <f t="shared" si="0"/>
        <v>1.2998356799999999</v>
      </c>
      <c r="O48" s="67">
        <f t="shared" si="1"/>
        <v>0.56518632670313207</v>
      </c>
      <c r="P48" s="68">
        <f t="shared" si="2"/>
        <v>0</v>
      </c>
      <c r="Q48" s="68">
        <f t="shared" si="3"/>
        <v>0</v>
      </c>
    </row>
    <row r="49" spans="7:18" x14ac:dyDescent="0.25">
      <c r="G49" s="69">
        <f>SUM(G4:G48)</f>
        <v>142305195</v>
      </c>
      <c r="H49" s="69">
        <f>SUM(H4:H48)</f>
        <v>265248385.82000002</v>
      </c>
      <c r="I49" s="69">
        <f>SUM(I4:I48)</f>
        <v>115318477.49999999</v>
      </c>
      <c r="P49" s="70">
        <f t="shared" si="2"/>
        <v>0</v>
      </c>
      <c r="Q49" s="70">
        <f t="shared" si="3"/>
        <v>0</v>
      </c>
      <c r="R49" s="71"/>
    </row>
    <row r="50" spans="7:18" x14ac:dyDescent="0.25">
      <c r="P50" s="71"/>
      <c r="Q50" s="7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PPI2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2024-08-05T19:15:31Z</cp:lastPrinted>
  <dcterms:created xsi:type="dcterms:W3CDTF">2020-08-06T19:52:58Z</dcterms:created>
  <dcterms:modified xsi:type="dcterms:W3CDTF">2024-08-13T19:32:55Z</dcterms:modified>
</cp:coreProperties>
</file>